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28425" windowHeight="12225" activeTab="0"/>
  </bookViews>
  <sheets>
    <sheet name="汇总表" sheetId="1" r:id="rId1"/>
  </sheets>
  <definedNames>
    <definedName name="_xlnm._FilterDatabase" localSheetId="0" hidden="1">'汇总表'!$A$3:$N$49</definedName>
    <definedName name="_xlnm.Print_Area" localSheetId="0">'汇总表'!$A$1:$N$49</definedName>
    <definedName name="_xlnm.Print_Titles" localSheetId="0">'汇总表'!$1:$3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退回已修改为正确资料</t>
        </r>
      </text>
    </comment>
  </commentList>
</comments>
</file>

<file path=xl/sharedStrings.xml><?xml version="1.0" encoding="utf-8"?>
<sst xmlns="http://schemas.openxmlformats.org/spreadsheetml/2006/main" count="204" uniqueCount="104">
  <si>
    <t>序号</t>
  </si>
  <si>
    <t>公司名</t>
  </si>
  <si>
    <t>备注</t>
  </si>
  <si>
    <t>奖励标准
（万元）</t>
  </si>
  <si>
    <t>奖励资金拨付开户银行</t>
  </si>
  <si>
    <t>奖励资金拨付账号</t>
  </si>
  <si>
    <t>深圳市宏达同实业有限公司</t>
  </si>
  <si>
    <t>深圳市港龙运输实业有限公司</t>
  </si>
  <si>
    <t>41026000040010985</t>
  </si>
  <si>
    <t>41022900040005394</t>
  </si>
  <si>
    <t>中国农业银行深圳分行龙岗支行</t>
  </si>
  <si>
    <t>中国农业银行深圳分行罗岗支行</t>
  </si>
  <si>
    <t>合计</t>
  </si>
  <si>
    <t>深圳市超额减排奖励资金（一次性奖励）2018年度第一批次拟发放情况公示表</t>
  </si>
  <si>
    <t>深圳市坪山汽车运输有限公司</t>
  </si>
  <si>
    <t>深圳市大鹏海滨汽车运输有限公司</t>
  </si>
  <si>
    <t>深圳市鹏飞汽车出租有限公司</t>
  </si>
  <si>
    <t>深圳市汉都出租小汽车有限责任公司</t>
  </si>
  <si>
    <t>深圳市深房小汽车出租有限公司</t>
  </si>
  <si>
    <t>深圳市驭先实业有限公司</t>
  </si>
  <si>
    <t>深圳市鸿运汽车出租有限公司</t>
  </si>
  <si>
    <t>深圳市银通实业有限公司</t>
  </si>
  <si>
    <t>深圳市广通实业有限公司</t>
  </si>
  <si>
    <t>深圳市上超汽车出租有限公司</t>
  </si>
  <si>
    <t>深圳市恒誉光明交通服务有限公司</t>
  </si>
  <si>
    <t>深圳市东方明珠运输有限公司</t>
  </si>
  <si>
    <t>深圳市物资运输工贸有限公司</t>
  </si>
  <si>
    <t>深圳市深港汽车出租有限公司</t>
  </si>
  <si>
    <t>深圳市旅游汽车出租有限公司</t>
  </si>
  <si>
    <t>深圳市华程交通有限公司</t>
  </si>
  <si>
    <t>深圳市路网通运输实业有限公司</t>
  </si>
  <si>
    <t>深圳市华程小汽车运输有限公司</t>
  </si>
  <si>
    <t>深圳市鹏运小汽车出租有限公司</t>
  </si>
  <si>
    <t>深圳市宝路华宝城的士有限公司</t>
  </si>
  <si>
    <t>深圳市安恒运输有限公司</t>
  </si>
  <si>
    <t>深圳市安达运输有限公司</t>
  </si>
  <si>
    <t>深圳市龙顺达运输有限公司</t>
  </si>
  <si>
    <t>深圳市中南小汽车有限公司</t>
  </si>
  <si>
    <t>深圳市南山交通运输有限公司</t>
  </si>
  <si>
    <t>深圳市康达尔（集团）运输有限公司</t>
  </si>
  <si>
    <t>深圳市康达尔交通运输有限公司</t>
  </si>
  <si>
    <t>深圳市港龙运输实业有限公司</t>
  </si>
  <si>
    <t>深圳市运发出租小汽车有限公司</t>
  </si>
  <si>
    <t>深圳骏强汽车运输有限公司</t>
  </si>
  <si>
    <t>深圳市富通达实业有限公司</t>
  </si>
  <si>
    <t>深圳市西湖股份有限公司</t>
  </si>
  <si>
    <t>深圳深港(集团)有限公司</t>
  </si>
  <si>
    <t>深圳市平湖汽车运输有限公司</t>
  </si>
  <si>
    <t>指标批复文号</t>
  </si>
  <si>
    <t>已审核奖励车辆数
（台）</t>
  </si>
  <si>
    <t>实际购置
车辆数
（台）</t>
  </si>
  <si>
    <t>深交客复﹝2017﹞63号</t>
  </si>
  <si>
    <t>深交客复﹝2017﹞6号</t>
  </si>
  <si>
    <t>深交客复﹝2017﹞2号</t>
  </si>
  <si>
    <t>深交客复﹝2017﹞33号</t>
  </si>
  <si>
    <t>深交客复﹝2017﹞8号</t>
  </si>
  <si>
    <t>2个奖励指标逾期未登记作废</t>
  </si>
  <si>
    <t>深交客复﹝2017﹞18号</t>
  </si>
  <si>
    <t>深交客复﹝2017﹞21号</t>
  </si>
  <si>
    <t>深交客复﹝2017﹞37号</t>
  </si>
  <si>
    <t>深交客复﹝2017﹞66号</t>
  </si>
  <si>
    <t>深交客复﹝2017﹞59号</t>
  </si>
  <si>
    <t>深交客复﹝2017﹞64号</t>
  </si>
  <si>
    <t>深交客复﹝2017﹞23号</t>
  </si>
  <si>
    <t>深交客复﹝2017﹞17号</t>
  </si>
  <si>
    <t>深交客复﹝2017﹞62号</t>
  </si>
  <si>
    <t>深交客复﹝2017﹞7号</t>
  </si>
  <si>
    <t>深交客复﹝2017﹞55号</t>
  </si>
  <si>
    <t>深交客复﹝2017﹞28号</t>
  </si>
  <si>
    <t>深交客复﹝2017﹞56号</t>
  </si>
  <si>
    <t>深交客复﹝2017﹞30号</t>
  </si>
  <si>
    <t>深交客复﹝2017﹞35号</t>
  </si>
  <si>
    <t>深交客复﹝2017﹞4号</t>
  </si>
  <si>
    <t>深交客复﹝2017﹞53号</t>
  </si>
  <si>
    <t>深交客复﹝2017﹞58号</t>
  </si>
  <si>
    <t>深交客复﹝2017﹞9号</t>
  </si>
  <si>
    <t>深交客复﹝2017﹞45号</t>
  </si>
  <si>
    <t>深交客复﹝2017﹞51号</t>
  </si>
  <si>
    <t>深交客复﹝2017﹞54号</t>
  </si>
  <si>
    <t>-</t>
  </si>
  <si>
    <t>实际购买3151辆，本次申请
3036辆。</t>
  </si>
  <si>
    <t>实际投入运
营车辆数
（台）</t>
  </si>
  <si>
    <t>深交客复﹝2016﹞12号</t>
  </si>
  <si>
    <t>批文核准
指标数
（台）</t>
  </si>
  <si>
    <t>申报奖励
车辆数
（台）</t>
  </si>
  <si>
    <t>奖励资金拨付单位</t>
  </si>
  <si>
    <t>拟奖励
金额
(万元）</t>
  </si>
  <si>
    <t>深交客复﹝2017﹞61号</t>
  </si>
  <si>
    <t>深交客复﹝2017﹞31号</t>
  </si>
  <si>
    <t>深交客复﹝2017﹞68号</t>
  </si>
  <si>
    <t>深交客复﹝2017﹞60号</t>
  </si>
  <si>
    <t>深交客复﹝2017﹞18号</t>
  </si>
  <si>
    <t>深交客复﹝2017﹞47号</t>
  </si>
  <si>
    <t>深交客复﹝2017﹞20号</t>
  </si>
  <si>
    <t>深交客复﹝2017﹞36号</t>
  </si>
  <si>
    <t>深交客复﹝2017﹞34号</t>
  </si>
  <si>
    <t>深交客复﹝2017﹞38号</t>
  </si>
  <si>
    <t>深交客复﹝2017﹞49号</t>
  </si>
  <si>
    <t>深交客复﹝2017﹞48号</t>
  </si>
  <si>
    <t>深交客复﹝2017﹞3号</t>
  </si>
  <si>
    <t>深交客复﹝2017﹞32号</t>
  </si>
  <si>
    <t>深交客复﹝2017﹞5号</t>
  </si>
  <si>
    <t>深交客复﹝2017﹞57号</t>
  </si>
  <si>
    <t>深交客复﹝2017﹞22号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</si>
</sst>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sz val="18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1" fillId="0" borderId="11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9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.57421875" style="0" customWidth="1"/>
    <col min="2" max="2" width="31.8515625" style="0" customWidth="1"/>
    <col min="3" max="3" width="8.8515625" style="0" customWidth="1"/>
    <col min="4" max="4" width="19.421875" style="0" customWidth="1"/>
    <col min="5" max="5" width="9.421875" style="0" customWidth="1"/>
    <col min="6" max="6" width="10.28125" style="0" customWidth="1"/>
    <col min="7" max="9" width="9.421875" style="0" customWidth="1"/>
    <col min="10" max="10" width="9.7109375" style="0" customWidth="1"/>
    <col min="11" max="11" width="23.00390625" style="0" customWidth="1"/>
    <col min="12" max="12" width="27.00390625" style="0" customWidth="1"/>
    <col min="13" max="13" width="20.140625" style="0" customWidth="1"/>
    <col min="14" max="14" width="21.421875" style="0" customWidth="1"/>
  </cols>
  <sheetData>
    <row r="1" spans="1:14" ht="28.5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customHeight="1">
      <c r="A2" s="61" t="s">
        <v>0</v>
      </c>
      <c r="B2" s="61" t="s">
        <v>1</v>
      </c>
      <c r="C2" s="57" t="s">
        <v>83</v>
      </c>
      <c r="D2" s="57" t="s">
        <v>48</v>
      </c>
      <c r="E2" s="57" t="s">
        <v>50</v>
      </c>
      <c r="F2" s="57" t="s">
        <v>81</v>
      </c>
      <c r="G2" s="61" t="s">
        <v>84</v>
      </c>
      <c r="H2" s="57" t="s">
        <v>49</v>
      </c>
      <c r="I2" s="57" t="s">
        <v>3</v>
      </c>
      <c r="J2" s="57" t="s">
        <v>86</v>
      </c>
      <c r="K2" s="57" t="s">
        <v>85</v>
      </c>
      <c r="L2" s="57" t="s">
        <v>4</v>
      </c>
      <c r="M2" s="57" t="s">
        <v>5</v>
      </c>
      <c r="N2" s="61" t="s">
        <v>2</v>
      </c>
    </row>
    <row r="3" spans="1:14" ht="29.25" customHeight="1">
      <c r="A3" s="61"/>
      <c r="B3" s="61"/>
      <c r="C3" s="58"/>
      <c r="D3" s="58"/>
      <c r="E3" s="58"/>
      <c r="F3" s="58"/>
      <c r="G3" s="61"/>
      <c r="H3" s="58"/>
      <c r="I3" s="58"/>
      <c r="J3" s="58"/>
      <c r="K3" s="58"/>
      <c r="L3" s="58"/>
      <c r="M3" s="58"/>
      <c r="N3" s="61"/>
    </row>
    <row r="4" spans="1:14" ht="18" customHeight="1">
      <c r="A4" s="42">
        <v>1</v>
      </c>
      <c r="B4" s="47" t="s">
        <v>46</v>
      </c>
      <c r="C4" s="3">
        <v>111</v>
      </c>
      <c r="D4" s="4" t="s">
        <v>88</v>
      </c>
      <c r="E4" s="50">
        <v>219</v>
      </c>
      <c r="F4" s="50">
        <f>G4</f>
        <v>219</v>
      </c>
      <c r="G4" s="50">
        <v>219</v>
      </c>
      <c r="H4" s="50">
        <v>219</v>
      </c>
      <c r="I4" s="53">
        <v>16.48</v>
      </c>
      <c r="J4" s="53">
        <f>H4*I4</f>
        <v>3609.12</v>
      </c>
      <c r="K4" s="44" t="s">
        <v>6</v>
      </c>
      <c r="L4" s="35" t="s">
        <v>10</v>
      </c>
      <c r="M4" s="31" t="s">
        <v>9</v>
      </c>
      <c r="N4" s="33"/>
    </row>
    <row r="5" spans="1:14" ht="18" customHeight="1">
      <c r="A5" s="43"/>
      <c r="B5" s="49"/>
      <c r="C5" s="3">
        <v>108</v>
      </c>
      <c r="D5" s="4" t="s">
        <v>87</v>
      </c>
      <c r="E5" s="52"/>
      <c r="F5" s="52"/>
      <c r="G5" s="52"/>
      <c r="H5" s="52"/>
      <c r="I5" s="55"/>
      <c r="J5" s="55"/>
      <c r="K5" s="45"/>
      <c r="L5" s="37"/>
      <c r="M5" s="32"/>
      <c r="N5" s="34"/>
    </row>
    <row r="6" spans="1:14" ht="18" customHeight="1">
      <c r="A6" s="2">
        <v>2</v>
      </c>
      <c r="B6" s="11" t="s">
        <v>15</v>
      </c>
      <c r="C6" s="3">
        <v>212</v>
      </c>
      <c r="D6" s="5" t="s">
        <v>52</v>
      </c>
      <c r="E6" s="13">
        <v>212</v>
      </c>
      <c r="F6" s="13">
        <f>G6</f>
        <v>212</v>
      </c>
      <c r="G6" s="13">
        <v>212</v>
      </c>
      <c r="H6" s="13">
        <v>212</v>
      </c>
      <c r="I6" s="14">
        <v>16.48</v>
      </c>
      <c r="J6" s="14">
        <f aca="true" t="shared" si="0" ref="J6:J42">H6*I6</f>
        <v>3493.76</v>
      </c>
      <c r="K6" s="18" t="s">
        <v>6</v>
      </c>
      <c r="L6" s="19" t="s">
        <v>10</v>
      </c>
      <c r="M6" s="20" t="s">
        <v>9</v>
      </c>
      <c r="N6" s="21"/>
    </row>
    <row r="7" spans="1:14" ht="18" customHeight="1">
      <c r="A7" s="42">
        <v>3</v>
      </c>
      <c r="B7" s="47" t="s">
        <v>16</v>
      </c>
      <c r="C7" s="3">
        <v>82</v>
      </c>
      <c r="D7" s="4" t="s">
        <v>90</v>
      </c>
      <c r="E7" s="50">
        <v>103</v>
      </c>
      <c r="F7" s="50">
        <f>G7</f>
        <v>103</v>
      </c>
      <c r="G7" s="50">
        <v>103</v>
      </c>
      <c r="H7" s="50">
        <v>103</v>
      </c>
      <c r="I7" s="53">
        <v>16.48</v>
      </c>
      <c r="J7" s="53">
        <f t="shared" si="0"/>
        <v>1697.44</v>
      </c>
      <c r="K7" s="44" t="s">
        <v>6</v>
      </c>
      <c r="L7" s="35" t="s">
        <v>10</v>
      </c>
      <c r="M7" s="31" t="s">
        <v>9</v>
      </c>
      <c r="N7" s="33"/>
    </row>
    <row r="8" spans="1:14" ht="18" customHeight="1">
      <c r="A8" s="43"/>
      <c r="B8" s="49"/>
      <c r="C8" s="3">
        <v>21</v>
      </c>
      <c r="D8" s="4" t="s">
        <v>89</v>
      </c>
      <c r="E8" s="52"/>
      <c r="F8" s="52"/>
      <c r="G8" s="52"/>
      <c r="H8" s="52"/>
      <c r="I8" s="55"/>
      <c r="J8" s="55"/>
      <c r="K8" s="45"/>
      <c r="L8" s="37"/>
      <c r="M8" s="32"/>
      <c r="N8" s="34"/>
    </row>
    <row r="9" spans="1:14" ht="18" customHeight="1">
      <c r="A9" s="2">
        <v>4</v>
      </c>
      <c r="B9" s="11" t="s">
        <v>17</v>
      </c>
      <c r="C9" s="3">
        <v>1</v>
      </c>
      <c r="D9" s="5" t="s">
        <v>53</v>
      </c>
      <c r="E9" s="13">
        <v>1</v>
      </c>
      <c r="F9" s="13">
        <f>G9</f>
        <v>1</v>
      </c>
      <c r="G9" s="13">
        <v>1</v>
      </c>
      <c r="H9" s="13">
        <v>1</v>
      </c>
      <c r="I9" s="14">
        <v>16.48</v>
      </c>
      <c r="J9" s="14">
        <f t="shared" si="0"/>
        <v>16.48</v>
      </c>
      <c r="K9" s="18" t="s">
        <v>6</v>
      </c>
      <c r="L9" s="19" t="s">
        <v>10</v>
      </c>
      <c r="M9" s="20" t="s">
        <v>9</v>
      </c>
      <c r="N9" s="21"/>
    </row>
    <row r="10" spans="1:14" ht="18" customHeight="1">
      <c r="A10" s="2">
        <v>5</v>
      </c>
      <c r="B10" s="11" t="s">
        <v>18</v>
      </c>
      <c r="C10" s="3">
        <v>14</v>
      </c>
      <c r="D10" s="5" t="s">
        <v>54</v>
      </c>
      <c r="E10" s="13">
        <v>14</v>
      </c>
      <c r="F10" s="13">
        <f>G10</f>
        <v>14</v>
      </c>
      <c r="G10" s="13">
        <v>14</v>
      </c>
      <c r="H10" s="13">
        <v>14</v>
      </c>
      <c r="I10" s="14">
        <v>16.48</v>
      </c>
      <c r="J10" s="14">
        <f t="shared" si="0"/>
        <v>230.72</v>
      </c>
      <c r="K10" s="18" t="s">
        <v>6</v>
      </c>
      <c r="L10" s="19" t="s">
        <v>10</v>
      </c>
      <c r="M10" s="20" t="s">
        <v>9</v>
      </c>
      <c r="N10" s="21"/>
    </row>
    <row r="11" spans="1:14" ht="18" customHeight="1">
      <c r="A11" s="2">
        <v>6</v>
      </c>
      <c r="B11" s="11" t="s">
        <v>19</v>
      </c>
      <c r="C11" s="3">
        <v>29</v>
      </c>
      <c r="D11" s="5" t="s">
        <v>55</v>
      </c>
      <c r="E11" s="13">
        <v>27</v>
      </c>
      <c r="F11" s="13">
        <f>G11</f>
        <v>27</v>
      </c>
      <c r="G11" s="13">
        <v>27</v>
      </c>
      <c r="H11" s="13">
        <v>27</v>
      </c>
      <c r="I11" s="14">
        <v>16.48</v>
      </c>
      <c r="J11" s="14">
        <f t="shared" si="0"/>
        <v>444.96000000000004</v>
      </c>
      <c r="K11" s="18" t="s">
        <v>6</v>
      </c>
      <c r="L11" s="19" t="s">
        <v>10</v>
      </c>
      <c r="M11" s="20" t="s">
        <v>9</v>
      </c>
      <c r="N11" s="22" t="s">
        <v>56</v>
      </c>
    </row>
    <row r="12" spans="1:14" ht="18" customHeight="1">
      <c r="A12" s="42">
        <v>7</v>
      </c>
      <c r="B12" s="47" t="s">
        <v>20</v>
      </c>
      <c r="C12" s="3">
        <v>2</v>
      </c>
      <c r="D12" s="4" t="s">
        <v>91</v>
      </c>
      <c r="E12" s="50">
        <v>13</v>
      </c>
      <c r="F12" s="40">
        <f>G12</f>
        <v>13</v>
      </c>
      <c r="G12" s="40">
        <v>13</v>
      </c>
      <c r="H12" s="40">
        <v>13</v>
      </c>
      <c r="I12" s="42">
        <v>16.48</v>
      </c>
      <c r="J12" s="42">
        <f t="shared" si="0"/>
        <v>214.24</v>
      </c>
      <c r="K12" s="44" t="s">
        <v>6</v>
      </c>
      <c r="L12" s="35" t="s">
        <v>10</v>
      </c>
      <c r="M12" s="31" t="s">
        <v>9</v>
      </c>
      <c r="N12" s="33"/>
    </row>
    <row r="13" spans="1:14" ht="18" customHeight="1">
      <c r="A13" s="43"/>
      <c r="B13" s="49"/>
      <c r="C13" s="3">
        <v>11</v>
      </c>
      <c r="D13" s="4" t="s">
        <v>57</v>
      </c>
      <c r="E13" s="52"/>
      <c r="F13" s="41"/>
      <c r="G13" s="41"/>
      <c r="H13" s="41"/>
      <c r="I13" s="43"/>
      <c r="J13" s="43"/>
      <c r="K13" s="45"/>
      <c r="L13" s="37"/>
      <c r="M13" s="32"/>
      <c r="N13" s="34"/>
    </row>
    <row r="14" spans="1:14" ht="18" customHeight="1">
      <c r="A14" s="2">
        <v>8</v>
      </c>
      <c r="B14" s="11" t="s">
        <v>21</v>
      </c>
      <c r="C14" s="3">
        <v>98</v>
      </c>
      <c r="D14" s="5" t="s">
        <v>58</v>
      </c>
      <c r="E14" s="13">
        <v>98</v>
      </c>
      <c r="F14" s="13">
        <f aca="true" t="shared" si="1" ref="F14:F21">G14</f>
        <v>98</v>
      </c>
      <c r="G14" s="13">
        <v>98</v>
      </c>
      <c r="H14" s="13">
        <v>98</v>
      </c>
      <c r="I14" s="14">
        <v>16.48</v>
      </c>
      <c r="J14" s="14">
        <f t="shared" si="0"/>
        <v>1615.04</v>
      </c>
      <c r="K14" s="18" t="s">
        <v>6</v>
      </c>
      <c r="L14" s="19" t="s">
        <v>10</v>
      </c>
      <c r="M14" s="20" t="s">
        <v>9</v>
      </c>
      <c r="N14" s="21"/>
    </row>
    <row r="15" spans="1:14" ht="18" customHeight="1">
      <c r="A15" s="2">
        <v>9</v>
      </c>
      <c r="B15" s="11" t="s">
        <v>22</v>
      </c>
      <c r="C15" s="3">
        <v>12</v>
      </c>
      <c r="D15" s="5" t="s">
        <v>59</v>
      </c>
      <c r="E15" s="13">
        <v>12</v>
      </c>
      <c r="F15" s="13">
        <f t="shared" si="1"/>
        <v>12</v>
      </c>
      <c r="G15" s="13">
        <v>12</v>
      </c>
      <c r="H15" s="13">
        <v>12</v>
      </c>
      <c r="I15" s="14">
        <v>16.48</v>
      </c>
      <c r="J15" s="14">
        <f t="shared" si="0"/>
        <v>197.76</v>
      </c>
      <c r="K15" s="18" t="s">
        <v>6</v>
      </c>
      <c r="L15" s="19" t="s">
        <v>10</v>
      </c>
      <c r="M15" s="20" t="s">
        <v>9</v>
      </c>
      <c r="N15" s="21"/>
    </row>
    <row r="16" spans="1:14" ht="18" customHeight="1">
      <c r="A16" s="2">
        <v>10</v>
      </c>
      <c r="B16" s="11" t="s">
        <v>23</v>
      </c>
      <c r="C16" s="3">
        <v>14</v>
      </c>
      <c r="D16" s="5" t="s">
        <v>60</v>
      </c>
      <c r="E16" s="13">
        <v>14</v>
      </c>
      <c r="F16" s="13">
        <f t="shared" si="1"/>
        <v>14</v>
      </c>
      <c r="G16" s="13">
        <v>14</v>
      </c>
      <c r="H16" s="13">
        <v>14</v>
      </c>
      <c r="I16" s="14">
        <v>16.48</v>
      </c>
      <c r="J16" s="14">
        <f t="shared" si="0"/>
        <v>230.72</v>
      </c>
      <c r="K16" s="18" t="s">
        <v>6</v>
      </c>
      <c r="L16" s="19" t="s">
        <v>10</v>
      </c>
      <c r="M16" s="20" t="s">
        <v>9</v>
      </c>
      <c r="N16" s="21"/>
    </row>
    <row r="17" spans="1:14" ht="18" customHeight="1">
      <c r="A17" s="2">
        <v>11</v>
      </c>
      <c r="B17" s="11" t="s">
        <v>24</v>
      </c>
      <c r="C17" s="3">
        <v>83</v>
      </c>
      <c r="D17" s="5" t="s">
        <v>61</v>
      </c>
      <c r="E17" s="13">
        <v>83</v>
      </c>
      <c r="F17" s="13">
        <f t="shared" si="1"/>
        <v>83</v>
      </c>
      <c r="G17" s="13">
        <v>83</v>
      </c>
      <c r="H17" s="13">
        <v>83</v>
      </c>
      <c r="I17" s="14">
        <v>16.48</v>
      </c>
      <c r="J17" s="14">
        <f t="shared" si="0"/>
        <v>1367.8400000000001</v>
      </c>
      <c r="K17" s="18" t="s">
        <v>6</v>
      </c>
      <c r="L17" s="19" t="s">
        <v>10</v>
      </c>
      <c r="M17" s="20" t="s">
        <v>9</v>
      </c>
      <c r="N17" s="21"/>
    </row>
    <row r="18" spans="1:14" ht="18" customHeight="1">
      <c r="A18" s="2">
        <v>12</v>
      </c>
      <c r="B18" s="11" t="s">
        <v>25</v>
      </c>
      <c r="C18" s="3">
        <v>83</v>
      </c>
      <c r="D18" s="5" t="s">
        <v>62</v>
      </c>
      <c r="E18" s="13">
        <v>83</v>
      </c>
      <c r="F18" s="13">
        <f t="shared" si="1"/>
        <v>83</v>
      </c>
      <c r="G18" s="13">
        <v>83</v>
      </c>
      <c r="H18" s="13">
        <v>83</v>
      </c>
      <c r="I18" s="13">
        <v>16.48</v>
      </c>
      <c r="J18" s="14">
        <f t="shared" si="0"/>
        <v>1367.8400000000001</v>
      </c>
      <c r="K18" s="18" t="s">
        <v>6</v>
      </c>
      <c r="L18" s="19" t="s">
        <v>10</v>
      </c>
      <c r="M18" s="20" t="s">
        <v>9</v>
      </c>
      <c r="N18" s="21"/>
    </row>
    <row r="19" spans="1:14" ht="18" customHeight="1">
      <c r="A19" s="2">
        <v>13</v>
      </c>
      <c r="B19" s="11" t="s">
        <v>26</v>
      </c>
      <c r="C19" s="3">
        <v>1</v>
      </c>
      <c r="D19" s="5" t="s">
        <v>63</v>
      </c>
      <c r="E19" s="13">
        <v>1</v>
      </c>
      <c r="F19" s="13">
        <f t="shared" si="1"/>
        <v>1</v>
      </c>
      <c r="G19" s="13">
        <v>1</v>
      </c>
      <c r="H19" s="13">
        <v>1</v>
      </c>
      <c r="I19" s="14">
        <v>16.48</v>
      </c>
      <c r="J19" s="14">
        <f t="shared" si="0"/>
        <v>16.48</v>
      </c>
      <c r="K19" s="18" t="s">
        <v>6</v>
      </c>
      <c r="L19" s="19" t="s">
        <v>10</v>
      </c>
      <c r="M19" s="20" t="s">
        <v>9</v>
      </c>
      <c r="N19" s="21"/>
    </row>
    <row r="20" spans="1:14" ht="18" customHeight="1">
      <c r="A20" s="2">
        <v>14</v>
      </c>
      <c r="B20" s="11" t="s">
        <v>27</v>
      </c>
      <c r="C20" s="3">
        <v>136</v>
      </c>
      <c r="D20" s="5" t="s">
        <v>64</v>
      </c>
      <c r="E20" s="13">
        <v>136</v>
      </c>
      <c r="F20" s="13">
        <f t="shared" si="1"/>
        <v>136</v>
      </c>
      <c r="G20" s="13">
        <v>136</v>
      </c>
      <c r="H20" s="13">
        <v>136</v>
      </c>
      <c r="I20" s="14">
        <v>16.48</v>
      </c>
      <c r="J20" s="14">
        <f t="shared" si="0"/>
        <v>2241.28</v>
      </c>
      <c r="K20" s="18" t="s">
        <v>6</v>
      </c>
      <c r="L20" s="19" t="s">
        <v>10</v>
      </c>
      <c r="M20" s="20" t="s">
        <v>9</v>
      </c>
      <c r="N20" s="21"/>
    </row>
    <row r="21" spans="1:14" ht="18" customHeight="1">
      <c r="A21" s="42">
        <v>15</v>
      </c>
      <c r="B21" s="47" t="s">
        <v>28</v>
      </c>
      <c r="C21" s="3">
        <v>80</v>
      </c>
      <c r="D21" s="4" t="s">
        <v>93</v>
      </c>
      <c r="E21" s="50">
        <v>203</v>
      </c>
      <c r="F21" s="50">
        <f t="shared" si="1"/>
        <v>203</v>
      </c>
      <c r="G21" s="50">
        <v>203</v>
      </c>
      <c r="H21" s="50">
        <v>203</v>
      </c>
      <c r="I21" s="53">
        <v>16.48</v>
      </c>
      <c r="J21" s="53">
        <f t="shared" si="0"/>
        <v>3345.44</v>
      </c>
      <c r="K21" s="44" t="s">
        <v>6</v>
      </c>
      <c r="L21" s="35" t="s">
        <v>10</v>
      </c>
      <c r="M21" s="31" t="s">
        <v>9</v>
      </c>
      <c r="N21" s="33"/>
    </row>
    <row r="22" spans="1:14" ht="18" customHeight="1">
      <c r="A22" s="43"/>
      <c r="B22" s="49"/>
      <c r="C22" s="3">
        <v>123</v>
      </c>
      <c r="D22" s="4" t="s">
        <v>92</v>
      </c>
      <c r="E22" s="52"/>
      <c r="F22" s="52"/>
      <c r="G22" s="52"/>
      <c r="H22" s="52"/>
      <c r="I22" s="55"/>
      <c r="J22" s="55"/>
      <c r="K22" s="45"/>
      <c r="L22" s="37"/>
      <c r="M22" s="32"/>
      <c r="N22" s="34"/>
    </row>
    <row r="23" spans="1:14" ht="18" customHeight="1">
      <c r="A23" s="2">
        <v>16</v>
      </c>
      <c r="B23" s="11" t="s">
        <v>47</v>
      </c>
      <c r="C23" s="3">
        <v>178</v>
      </c>
      <c r="D23" s="5" t="s">
        <v>51</v>
      </c>
      <c r="E23" s="13">
        <v>178</v>
      </c>
      <c r="F23" s="13">
        <f>G23</f>
        <v>178</v>
      </c>
      <c r="G23" s="13">
        <v>178</v>
      </c>
      <c r="H23" s="13">
        <v>178</v>
      </c>
      <c r="I23" s="14">
        <v>16.48</v>
      </c>
      <c r="J23" s="14">
        <f t="shared" si="0"/>
        <v>2933.44</v>
      </c>
      <c r="K23" s="18" t="s">
        <v>6</v>
      </c>
      <c r="L23" s="19" t="s">
        <v>10</v>
      </c>
      <c r="M23" s="20" t="s">
        <v>9</v>
      </c>
      <c r="N23" s="21"/>
    </row>
    <row r="24" spans="1:14" ht="18" customHeight="1">
      <c r="A24" s="2">
        <v>17</v>
      </c>
      <c r="B24" s="11" t="s">
        <v>29</v>
      </c>
      <c r="C24" s="3">
        <v>140</v>
      </c>
      <c r="D24" s="5" t="s">
        <v>65</v>
      </c>
      <c r="E24" s="13">
        <v>140</v>
      </c>
      <c r="F24" s="13">
        <f>G24</f>
        <v>140</v>
      </c>
      <c r="G24" s="13">
        <v>140</v>
      </c>
      <c r="H24" s="13">
        <v>140</v>
      </c>
      <c r="I24" s="14">
        <v>16.48</v>
      </c>
      <c r="J24" s="14">
        <f t="shared" si="0"/>
        <v>2307.2000000000003</v>
      </c>
      <c r="K24" s="18" t="s">
        <v>6</v>
      </c>
      <c r="L24" s="19" t="s">
        <v>10</v>
      </c>
      <c r="M24" s="20" t="s">
        <v>9</v>
      </c>
      <c r="N24" s="21"/>
    </row>
    <row r="25" spans="1:14" ht="18" customHeight="1">
      <c r="A25" s="42">
        <v>18</v>
      </c>
      <c r="B25" s="47" t="s">
        <v>30</v>
      </c>
      <c r="C25" s="3">
        <v>120</v>
      </c>
      <c r="D25" s="5" t="s">
        <v>66</v>
      </c>
      <c r="E25" s="50">
        <v>124</v>
      </c>
      <c r="F25" s="50">
        <f>G25</f>
        <v>124</v>
      </c>
      <c r="G25" s="50">
        <v>124</v>
      </c>
      <c r="H25" s="50">
        <v>124</v>
      </c>
      <c r="I25" s="53">
        <v>16.48</v>
      </c>
      <c r="J25" s="53">
        <f>H25*I25</f>
        <v>2043.52</v>
      </c>
      <c r="K25" s="44" t="s">
        <v>6</v>
      </c>
      <c r="L25" s="35" t="s">
        <v>10</v>
      </c>
      <c r="M25" s="31" t="s">
        <v>9</v>
      </c>
      <c r="N25" s="33"/>
    </row>
    <row r="26" spans="1:14" ht="18" customHeight="1">
      <c r="A26" s="43"/>
      <c r="B26" s="49"/>
      <c r="C26" s="3">
        <v>4</v>
      </c>
      <c r="D26" s="4" t="s">
        <v>94</v>
      </c>
      <c r="E26" s="52"/>
      <c r="F26" s="52"/>
      <c r="G26" s="52"/>
      <c r="H26" s="52"/>
      <c r="I26" s="55"/>
      <c r="J26" s="55"/>
      <c r="K26" s="45"/>
      <c r="L26" s="37"/>
      <c r="M26" s="32"/>
      <c r="N26" s="34"/>
    </row>
    <row r="27" spans="1:14" ht="18" customHeight="1">
      <c r="A27" s="42">
        <v>19</v>
      </c>
      <c r="B27" s="47" t="s">
        <v>31</v>
      </c>
      <c r="C27" s="3">
        <v>33</v>
      </c>
      <c r="D27" s="4" t="s">
        <v>95</v>
      </c>
      <c r="E27" s="50">
        <v>154</v>
      </c>
      <c r="F27" s="50">
        <f>G27</f>
        <v>154</v>
      </c>
      <c r="G27" s="50">
        <v>154</v>
      </c>
      <c r="H27" s="50">
        <v>154</v>
      </c>
      <c r="I27" s="53">
        <v>16.48</v>
      </c>
      <c r="J27" s="53">
        <f>H27*I27</f>
        <v>2537.92</v>
      </c>
      <c r="K27" s="44" t="s">
        <v>6</v>
      </c>
      <c r="L27" s="35" t="s">
        <v>10</v>
      </c>
      <c r="M27" s="31" t="s">
        <v>9</v>
      </c>
      <c r="N27" s="33"/>
    </row>
    <row r="28" spans="1:14" ht="18" customHeight="1">
      <c r="A28" s="46"/>
      <c r="B28" s="48"/>
      <c r="C28" s="3">
        <v>40</v>
      </c>
      <c r="D28" s="4" t="s">
        <v>96</v>
      </c>
      <c r="E28" s="51"/>
      <c r="F28" s="51"/>
      <c r="G28" s="51"/>
      <c r="H28" s="51"/>
      <c r="I28" s="54"/>
      <c r="J28" s="54"/>
      <c r="K28" s="56"/>
      <c r="L28" s="36"/>
      <c r="M28" s="38"/>
      <c r="N28" s="39"/>
    </row>
    <row r="29" spans="1:14" ht="18" customHeight="1">
      <c r="A29" s="43"/>
      <c r="B29" s="49"/>
      <c r="C29" s="3">
        <v>81</v>
      </c>
      <c r="D29" s="4" t="s">
        <v>97</v>
      </c>
      <c r="E29" s="52"/>
      <c r="F29" s="52"/>
      <c r="G29" s="52"/>
      <c r="H29" s="52"/>
      <c r="I29" s="55"/>
      <c r="J29" s="55"/>
      <c r="K29" s="45"/>
      <c r="L29" s="37"/>
      <c r="M29" s="32"/>
      <c r="N29" s="34"/>
    </row>
    <row r="30" spans="1:14" ht="18" customHeight="1">
      <c r="A30" s="2">
        <v>20</v>
      </c>
      <c r="B30" s="11" t="s">
        <v>14</v>
      </c>
      <c r="C30" s="3">
        <v>91</v>
      </c>
      <c r="D30" s="5" t="s">
        <v>67</v>
      </c>
      <c r="E30" s="13">
        <v>91</v>
      </c>
      <c r="F30" s="13">
        <f>G30</f>
        <v>91</v>
      </c>
      <c r="G30" s="13">
        <v>91</v>
      </c>
      <c r="H30" s="13">
        <v>91</v>
      </c>
      <c r="I30" s="14">
        <v>16.48</v>
      </c>
      <c r="J30" s="14">
        <f t="shared" si="0"/>
        <v>1499.68</v>
      </c>
      <c r="K30" s="18" t="s">
        <v>6</v>
      </c>
      <c r="L30" s="19" t="s">
        <v>10</v>
      </c>
      <c r="M30" s="20" t="s">
        <v>9</v>
      </c>
      <c r="N30" s="21"/>
    </row>
    <row r="31" spans="1:14" ht="18" customHeight="1">
      <c r="A31" s="2">
        <v>21</v>
      </c>
      <c r="B31" s="11" t="s">
        <v>32</v>
      </c>
      <c r="C31" s="3">
        <v>1</v>
      </c>
      <c r="D31" s="5" t="s">
        <v>68</v>
      </c>
      <c r="E31" s="13">
        <v>1</v>
      </c>
      <c r="F31" s="13">
        <f>G31</f>
        <v>1</v>
      </c>
      <c r="G31" s="13">
        <v>1</v>
      </c>
      <c r="H31" s="13">
        <v>1</v>
      </c>
      <c r="I31" s="14">
        <v>16.48</v>
      </c>
      <c r="J31" s="14">
        <f t="shared" si="0"/>
        <v>16.48</v>
      </c>
      <c r="K31" s="18" t="s">
        <v>6</v>
      </c>
      <c r="L31" s="19" t="s">
        <v>10</v>
      </c>
      <c r="M31" s="20" t="s">
        <v>9</v>
      </c>
      <c r="N31" s="21"/>
    </row>
    <row r="32" spans="1:14" ht="18" customHeight="1">
      <c r="A32" s="2">
        <v>22</v>
      </c>
      <c r="B32" s="11" t="s">
        <v>33</v>
      </c>
      <c r="C32" s="3">
        <v>11</v>
      </c>
      <c r="D32" s="5" t="s">
        <v>69</v>
      </c>
      <c r="E32" s="13">
        <v>11</v>
      </c>
      <c r="F32" s="13">
        <f>G32</f>
        <v>11</v>
      </c>
      <c r="G32" s="13">
        <v>11</v>
      </c>
      <c r="H32" s="13">
        <v>11</v>
      </c>
      <c r="I32" s="14">
        <v>16.48</v>
      </c>
      <c r="J32" s="14">
        <f t="shared" si="0"/>
        <v>181.28</v>
      </c>
      <c r="K32" s="18" t="s">
        <v>6</v>
      </c>
      <c r="L32" s="19" t="s">
        <v>10</v>
      </c>
      <c r="M32" s="20" t="s">
        <v>9</v>
      </c>
      <c r="N32" s="21"/>
    </row>
    <row r="33" spans="1:14" ht="18" customHeight="1">
      <c r="A33" s="2">
        <v>23</v>
      </c>
      <c r="B33" s="11" t="s">
        <v>34</v>
      </c>
      <c r="C33" s="3">
        <v>1</v>
      </c>
      <c r="D33" s="5" t="s">
        <v>70</v>
      </c>
      <c r="E33" s="13">
        <v>1</v>
      </c>
      <c r="F33" s="13">
        <f>G33</f>
        <v>1</v>
      </c>
      <c r="G33" s="13">
        <v>1</v>
      </c>
      <c r="H33" s="13">
        <v>1</v>
      </c>
      <c r="I33" s="14">
        <v>16.48</v>
      </c>
      <c r="J33" s="14">
        <f t="shared" si="0"/>
        <v>16.48</v>
      </c>
      <c r="K33" s="18" t="s">
        <v>6</v>
      </c>
      <c r="L33" s="19" t="s">
        <v>10</v>
      </c>
      <c r="M33" s="20" t="s">
        <v>9</v>
      </c>
      <c r="N33" s="21"/>
    </row>
    <row r="34" spans="1:14" ht="18" customHeight="1">
      <c r="A34" s="42">
        <v>24</v>
      </c>
      <c r="B34" s="47" t="s">
        <v>35</v>
      </c>
      <c r="C34" s="3">
        <v>40</v>
      </c>
      <c r="D34" s="5" t="s">
        <v>71</v>
      </c>
      <c r="E34" s="50">
        <v>54</v>
      </c>
      <c r="F34" s="50">
        <f>G34</f>
        <v>54</v>
      </c>
      <c r="G34" s="50">
        <v>54</v>
      </c>
      <c r="H34" s="50">
        <v>54</v>
      </c>
      <c r="I34" s="53">
        <v>16.48</v>
      </c>
      <c r="J34" s="53">
        <f>H34*I34</f>
        <v>889.9200000000001</v>
      </c>
      <c r="K34" s="44" t="s">
        <v>6</v>
      </c>
      <c r="L34" s="35" t="s">
        <v>10</v>
      </c>
      <c r="M34" s="31" t="s">
        <v>9</v>
      </c>
      <c r="N34" s="33"/>
    </row>
    <row r="35" spans="1:14" ht="18" customHeight="1">
      <c r="A35" s="43"/>
      <c r="B35" s="49"/>
      <c r="C35" s="3">
        <v>14</v>
      </c>
      <c r="D35" s="4" t="s">
        <v>98</v>
      </c>
      <c r="E35" s="52"/>
      <c r="F35" s="52"/>
      <c r="G35" s="52"/>
      <c r="H35" s="52"/>
      <c r="I35" s="55"/>
      <c r="J35" s="55"/>
      <c r="K35" s="45"/>
      <c r="L35" s="37"/>
      <c r="M35" s="32"/>
      <c r="N35" s="34"/>
    </row>
    <row r="36" spans="1:14" ht="18" customHeight="1">
      <c r="A36" s="2">
        <v>25</v>
      </c>
      <c r="B36" s="11" t="s">
        <v>36</v>
      </c>
      <c r="C36" s="3">
        <v>154</v>
      </c>
      <c r="D36" s="5" t="s">
        <v>72</v>
      </c>
      <c r="E36" s="13">
        <v>154</v>
      </c>
      <c r="F36" s="13">
        <f>G36</f>
        <v>154</v>
      </c>
      <c r="G36" s="13">
        <v>154</v>
      </c>
      <c r="H36" s="13">
        <v>154</v>
      </c>
      <c r="I36" s="14">
        <v>16.48</v>
      </c>
      <c r="J36" s="14">
        <f t="shared" si="0"/>
        <v>2537.92</v>
      </c>
      <c r="K36" s="18" t="s">
        <v>6</v>
      </c>
      <c r="L36" s="19" t="s">
        <v>10</v>
      </c>
      <c r="M36" s="20" t="s">
        <v>9</v>
      </c>
      <c r="N36" s="21"/>
    </row>
    <row r="37" spans="1:14" ht="18" customHeight="1">
      <c r="A37" s="2">
        <v>26</v>
      </c>
      <c r="B37" s="11" t="s">
        <v>37</v>
      </c>
      <c r="C37" s="3">
        <v>40</v>
      </c>
      <c r="D37" s="5" t="s">
        <v>73</v>
      </c>
      <c r="E37" s="13">
        <v>40</v>
      </c>
      <c r="F37" s="13">
        <f>G37</f>
        <v>40</v>
      </c>
      <c r="G37" s="13">
        <v>40</v>
      </c>
      <c r="H37" s="13">
        <v>40</v>
      </c>
      <c r="I37" s="14">
        <v>16.48</v>
      </c>
      <c r="J37" s="14">
        <f t="shared" si="0"/>
        <v>659.2</v>
      </c>
      <c r="K37" s="18" t="s">
        <v>6</v>
      </c>
      <c r="L37" s="19" t="s">
        <v>10</v>
      </c>
      <c r="M37" s="20" t="s">
        <v>9</v>
      </c>
      <c r="N37" s="21"/>
    </row>
    <row r="38" spans="1:14" ht="18" customHeight="1">
      <c r="A38" s="42">
        <v>27</v>
      </c>
      <c r="B38" s="47" t="s">
        <v>38</v>
      </c>
      <c r="C38" s="3">
        <v>84</v>
      </c>
      <c r="D38" s="5" t="s">
        <v>99</v>
      </c>
      <c r="E38" s="50">
        <v>90</v>
      </c>
      <c r="F38" s="50">
        <f>G38</f>
        <v>90</v>
      </c>
      <c r="G38" s="50">
        <v>90</v>
      </c>
      <c r="H38" s="50">
        <v>90</v>
      </c>
      <c r="I38" s="53">
        <v>16.48</v>
      </c>
      <c r="J38" s="53">
        <f>H38*I38</f>
        <v>1483.2</v>
      </c>
      <c r="K38" s="44" t="s">
        <v>6</v>
      </c>
      <c r="L38" s="35" t="s">
        <v>10</v>
      </c>
      <c r="M38" s="31" t="s">
        <v>9</v>
      </c>
      <c r="N38" s="33"/>
    </row>
    <row r="39" spans="1:14" ht="18" customHeight="1">
      <c r="A39" s="43"/>
      <c r="B39" s="49"/>
      <c r="C39" s="3">
        <v>6</v>
      </c>
      <c r="D39" s="4" t="s">
        <v>100</v>
      </c>
      <c r="E39" s="52"/>
      <c r="F39" s="52"/>
      <c r="G39" s="52"/>
      <c r="H39" s="52"/>
      <c r="I39" s="55"/>
      <c r="J39" s="55"/>
      <c r="K39" s="45"/>
      <c r="L39" s="37"/>
      <c r="M39" s="32"/>
      <c r="N39" s="34"/>
    </row>
    <row r="40" spans="1:14" ht="18" customHeight="1">
      <c r="A40" s="2">
        <v>28</v>
      </c>
      <c r="B40" s="11" t="s">
        <v>39</v>
      </c>
      <c r="C40" s="3">
        <v>184</v>
      </c>
      <c r="D40" s="5" t="s">
        <v>74</v>
      </c>
      <c r="E40" s="13">
        <v>184</v>
      </c>
      <c r="F40" s="13">
        <f>G40</f>
        <v>184</v>
      </c>
      <c r="G40" s="14">
        <f>184</f>
        <v>184</v>
      </c>
      <c r="H40" s="13">
        <v>184</v>
      </c>
      <c r="I40" s="14">
        <v>16.48</v>
      </c>
      <c r="J40" s="14">
        <f t="shared" si="0"/>
        <v>3032.32</v>
      </c>
      <c r="K40" s="18" t="s">
        <v>6</v>
      </c>
      <c r="L40" s="19" t="s">
        <v>10</v>
      </c>
      <c r="M40" s="20" t="s">
        <v>9</v>
      </c>
      <c r="N40" s="21"/>
    </row>
    <row r="41" spans="1:14" ht="18" customHeight="1">
      <c r="A41" s="2">
        <v>29</v>
      </c>
      <c r="B41" s="11" t="s">
        <v>40</v>
      </c>
      <c r="C41" s="3">
        <v>439</v>
      </c>
      <c r="D41" s="5" t="s">
        <v>82</v>
      </c>
      <c r="E41" s="13">
        <v>439</v>
      </c>
      <c r="F41" s="13">
        <f>G41</f>
        <v>439</v>
      </c>
      <c r="G41" s="14">
        <v>439</v>
      </c>
      <c r="H41" s="13">
        <v>439</v>
      </c>
      <c r="I41" s="14">
        <v>16.48</v>
      </c>
      <c r="J41" s="14">
        <f t="shared" si="0"/>
        <v>7234.72</v>
      </c>
      <c r="K41" s="18" t="s">
        <v>6</v>
      </c>
      <c r="L41" s="19" t="s">
        <v>10</v>
      </c>
      <c r="M41" s="20" t="s">
        <v>9</v>
      </c>
      <c r="N41" s="21"/>
    </row>
    <row r="42" spans="1:14" ht="18" customHeight="1">
      <c r="A42" s="2">
        <v>30</v>
      </c>
      <c r="B42" s="11" t="s">
        <v>41</v>
      </c>
      <c r="C42" s="3">
        <v>98</v>
      </c>
      <c r="D42" s="5" t="s">
        <v>75</v>
      </c>
      <c r="E42" s="13">
        <v>98</v>
      </c>
      <c r="F42" s="13">
        <f>G42</f>
        <v>98</v>
      </c>
      <c r="G42" s="13">
        <v>98</v>
      </c>
      <c r="H42" s="13">
        <v>98</v>
      </c>
      <c r="I42" s="14">
        <v>16.48</v>
      </c>
      <c r="J42" s="14">
        <f t="shared" si="0"/>
        <v>1615.04</v>
      </c>
      <c r="K42" s="23" t="s">
        <v>7</v>
      </c>
      <c r="L42" s="24" t="s">
        <v>11</v>
      </c>
      <c r="M42" s="25" t="s">
        <v>8</v>
      </c>
      <c r="N42" s="21"/>
    </row>
    <row r="43" spans="1:14" ht="18" customHeight="1">
      <c r="A43" s="42">
        <v>31</v>
      </c>
      <c r="B43" s="47" t="s">
        <v>42</v>
      </c>
      <c r="C43" s="3">
        <v>45</v>
      </c>
      <c r="D43" s="5" t="s">
        <v>101</v>
      </c>
      <c r="E43" s="50">
        <v>592</v>
      </c>
      <c r="F43" s="50">
        <f>G43</f>
        <v>592</v>
      </c>
      <c r="G43" s="50">
        <v>592</v>
      </c>
      <c r="H43" s="50">
        <v>592</v>
      </c>
      <c r="I43" s="53">
        <v>16.48</v>
      </c>
      <c r="J43" s="53">
        <f>H43*I43</f>
        <v>9756.16</v>
      </c>
      <c r="K43" s="44" t="s">
        <v>6</v>
      </c>
      <c r="L43" s="35" t="s">
        <v>10</v>
      </c>
      <c r="M43" s="31" t="s">
        <v>9</v>
      </c>
      <c r="N43" s="33"/>
    </row>
    <row r="44" spans="1:14" ht="18" customHeight="1">
      <c r="A44" s="46"/>
      <c r="B44" s="48"/>
      <c r="C44" s="3">
        <v>1</v>
      </c>
      <c r="D44" s="5" t="s">
        <v>103</v>
      </c>
      <c r="E44" s="51"/>
      <c r="F44" s="51"/>
      <c r="G44" s="51"/>
      <c r="H44" s="51"/>
      <c r="I44" s="54"/>
      <c r="J44" s="54"/>
      <c r="K44" s="56"/>
      <c r="L44" s="36"/>
      <c r="M44" s="38"/>
      <c r="N44" s="39"/>
    </row>
    <row r="45" spans="1:14" s="10" customFormat="1" ht="18" customHeight="1">
      <c r="A45" s="43"/>
      <c r="B45" s="49"/>
      <c r="C45" s="3">
        <v>546</v>
      </c>
      <c r="D45" s="4" t="s">
        <v>102</v>
      </c>
      <c r="E45" s="52"/>
      <c r="F45" s="52"/>
      <c r="G45" s="52"/>
      <c r="H45" s="52"/>
      <c r="I45" s="55"/>
      <c r="J45" s="55"/>
      <c r="K45" s="45"/>
      <c r="L45" s="37"/>
      <c r="M45" s="32"/>
      <c r="N45" s="34"/>
    </row>
    <row r="46" spans="1:14" ht="18" customHeight="1">
      <c r="A46" s="7">
        <v>32</v>
      </c>
      <c r="B46" s="12" t="s">
        <v>43</v>
      </c>
      <c r="C46" s="8">
        <v>54</v>
      </c>
      <c r="D46" s="9" t="s">
        <v>76</v>
      </c>
      <c r="E46" s="15">
        <v>54</v>
      </c>
      <c r="F46" s="15">
        <f>G46</f>
        <v>54</v>
      </c>
      <c r="G46" s="15">
        <v>54</v>
      </c>
      <c r="H46" s="15">
        <v>54</v>
      </c>
      <c r="I46" s="16">
        <v>16.48</v>
      </c>
      <c r="J46" s="16">
        <f>H46*I46</f>
        <v>889.9200000000001</v>
      </c>
      <c r="K46" s="26" t="s">
        <v>6</v>
      </c>
      <c r="L46" s="27" t="s">
        <v>10</v>
      </c>
      <c r="M46" s="28" t="s">
        <v>9</v>
      </c>
      <c r="N46" s="29"/>
    </row>
    <row r="47" spans="1:14" ht="18" customHeight="1">
      <c r="A47" s="2">
        <v>33</v>
      </c>
      <c r="B47" s="11" t="s">
        <v>44</v>
      </c>
      <c r="C47" s="3">
        <v>33</v>
      </c>
      <c r="D47" s="5" t="s">
        <v>77</v>
      </c>
      <c r="E47" s="13">
        <v>33</v>
      </c>
      <c r="F47" s="13">
        <f>G47</f>
        <v>33</v>
      </c>
      <c r="G47" s="13">
        <v>33</v>
      </c>
      <c r="H47" s="13">
        <v>33</v>
      </c>
      <c r="I47" s="14">
        <v>16.48</v>
      </c>
      <c r="J47" s="14">
        <f>H47*I47</f>
        <v>543.84</v>
      </c>
      <c r="K47" s="18" t="s">
        <v>6</v>
      </c>
      <c r="L47" s="19" t="s">
        <v>10</v>
      </c>
      <c r="M47" s="20" t="s">
        <v>9</v>
      </c>
      <c r="N47" s="21"/>
    </row>
    <row r="48" spans="1:14" ht="36" customHeight="1">
      <c r="A48" s="2">
        <v>34</v>
      </c>
      <c r="B48" s="11" t="s">
        <v>45</v>
      </c>
      <c r="C48" s="3">
        <v>3151</v>
      </c>
      <c r="D48" s="5" t="s">
        <v>78</v>
      </c>
      <c r="E48" s="13">
        <v>3151</v>
      </c>
      <c r="F48" s="13">
        <f>G48</f>
        <v>3036</v>
      </c>
      <c r="G48" s="13">
        <v>3036</v>
      </c>
      <c r="H48" s="13">
        <f>G48</f>
        <v>3036</v>
      </c>
      <c r="I48" s="14">
        <v>16.48</v>
      </c>
      <c r="J48" s="14">
        <f>H48*I48</f>
        <v>50033.28</v>
      </c>
      <c r="K48" s="18" t="s">
        <v>6</v>
      </c>
      <c r="L48" s="19" t="s">
        <v>10</v>
      </c>
      <c r="M48" s="20" t="s">
        <v>9</v>
      </c>
      <c r="N48" s="30" t="s">
        <v>80</v>
      </c>
    </row>
    <row r="49" spans="1:14" ht="18" customHeight="1">
      <c r="A49" s="60" t="s">
        <v>12</v>
      </c>
      <c r="B49" s="60"/>
      <c r="C49" s="2">
        <f>SUM(C4:C48)</f>
        <v>6810</v>
      </c>
      <c r="D49" s="6" t="s">
        <v>79</v>
      </c>
      <c r="E49" s="13">
        <f>SUM(E4:E48)</f>
        <v>6808</v>
      </c>
      <c r="F49" s="14">
        <f>SUM(F4:F48)</f>
        <v>6693</v>
      </c>
      <c r="G49" s="14">
        <f>SUM(G4:G48)</f>
        <v>6693</v>
      </c>
      <c r="H49" s="14">
        <f>SUM(H4:H48)</f>
        <v>6693</v>
      </c>
      <c r="I49" s="17" t="s">
        <v>79</v>
      </c>
      <c r="J49" s="14">
        <f>SUM(J4:J48)</f>
        <v>110300.63999999998</v>
      </c>
      <c r="K49" s="6" t="s">
        <v>79</v>
      </c>
      <c r="L49" s="6" t="s">
        <v>79</v>
      </c>
      <c r="M49" s="6" t="s">
        <v>79</v>
      </c>
      <c r="N49" s="2"/>
    </row>
    <row r="50" ht="0.75" customHeight="1">
      <c r="H50" s="1"/>
    </row>
  </sheetData>
  <sheetProtection/>
  <autoFilter ref="A3:N49"/>
  <mergeCells count="124">
    <mergeCell ref="N2:N3"/>
    <mergeCell ref="I2:I3"/>
    <mergeCell ref="C2:C3"/>
    <mergeCell ref="E2:E3"/>
    <mergeCell ref="D2:D3"/>
    <mergeCell ref="J2:J3"/>
    <mergeCell ref="K2:K3"/>
    <mergeCell ref="L2:L3"/>
    <mergeCell ref="A1:N1"/>
    <mergeCell ref="A49:B49"/>
    <mergeCell ref="A2:A3"/>
    <mergeCell ref="B2:B3"/>
    <mergeCell ref="G2:G3"/>
    <mergeCell ref="F2:F3"/>
    <mergeCell ref="A4:A5"/>
    <mergeCell ref="B4:B5"/>
    <mergeCell ref="A7:A8"/>
    <mergeCell ref="H2:H3"/>
    <mergeCell ref="E4:E5"/>
    <mergeCell ref="F4:F5"/>
    <mergeCell ref="G4:G5"/>
    <mergeCell ref="H4:H5"/>
    <mergeCell ref="I4:I5"/>
    <mergeCell ref="M2:M3"/>
    <mergeCell ref="J4:J5"/>
    <mergeCell ref="K4:K5"/>
    <mergeCell ref="L4:L5"/>
    <mergeCell ref="M4:M5"/>
    <mergeCell ref="N4:N5"/>
    <mergeCell ref="B12:B13"/>
    <mergeCell ref="I7:I8"/>
    <mergeCell ref="J7:J8"/>
    <mergeCell ref="K7:K8"/>
    <mergeCell ref="L7:L8"/>
    <mergeCell ref="A12:A13"/>
    <mergeCell ref="E12:E13"/>
    <mergeCell ref="E7:E8"/>
    <mergeCell ref="F7:F8"/>
    <mergeCell ref="G7:G8"/>
    <mergeCell ref="H7:H8"/>
    <mergeCell ref="B7:B8"/>
    <mergeCell ref="M7:M8"/>
    <mergeCell ref="N7:N8"/>
    <mergeCell ref="A21:A22"/>
    <mergeCell ref="B21:B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A25:A26"/>
    <mergeCell ref="B25:B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27:A29"/>
    <mergeCell ref="B27:B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A34:A35"/>
    <mergeCell ref="B34:B35"/>
    <mergeCell ref="E34:E35"/>
    <mergeCell ref="F34:F35"/>
    <mergeCell ref="G34:G35"/>
    <mergeCell ref="H34:H35"/>
    <mergeCell ref="I34:I35"/>
    <mergeCell ref="N34:N35"/>
    <mergeCell ref="A38:A39"/>
    <mergeCell ref="B38:B39"/>
    <mergeCell ref="E38:E39"/>
    <mergeCell ref="F38:F39"/>
    <mergeCell ref="G38:G39"/>
    <mergeCell ref="L38:L39"/>
    <mergeCell ref="M38:M39"/>
    <mergeCell ref="J34:J35"/>
    <mergeCell ref="K34:K35"/>
    <mergeCell ref="L34:L35"/>
    <mergeCell ref="M34:M35"/>
    <mergeCell ref="J43:J45"/>
    <mergeCell ref="K43:K45"/>
    <mergeCell ref="H38:H39"/>
    <mergeCell ref="I38:I39"/>
    <mergeCell ref="J38:J39"/>
    <mergeCell ref="K38:K39"/>
    <mergeCell ref="K12:K13"/>
    <mergeCell ref="L12:L13"/>
    <mergeCell ref="N38:N39"/>
    <mergeCell ref="A43:A45"/>
    <mergeCell ref="B43:B45"/>
    <mergeCell ref="E43:E45"/>
    <mergeCell ref="F43:F45"/>
    <mergeCell ref="G43:G45"/>
    <mergeCell ref="H43:H45"/>
    <mergeCell ref="I43:I45"/>
    <mergeCell ref="M12:M13"/>
    <mergeCell ref="N12:N13"/>
    <mergeCell ref="L43:L45"/>
    <mergeCell ref="M43:M45"/>
    <mergeCell ref="N43:N45"/>
    <mergeCell ref="F12:F13"/>
    <mergeCell ref="G12:G13"/>
    <mergeCell ref="H12:H13"/>
    <mergeCell ref="I12:I13"/>
    <mergeCell ref="J12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2018-09-20T07:45:09Z</dcterms:modified>
  <cp:category/>
  <cp:version/>
  <cp:contentType/>
  <cp:contentStatus/>
</cp:coreProperties>
</file>