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月度考核得分汇总表" sheetId="1" r:id="rId1"/>
  </sheets>
  <definedNames>
    <definedName name="_xlnm._FilterDatabase" localSheetId="0" hidden="1">'月度考核得分汇总表'!$A$2:$K$50</definedName>
  </definedNames>
  <calcPr fullCalcOnLoad="1"/>
</workbook>
</file>

<file path=xl/sharedStrings.xml><?xml version="1.0" encoding="utf-8"?>
<sst xmlns="http://schemas.openxmlformats.org/spreadsheetml/2006/main" count="223" uniqueCount="141">
  <si>
    <t>序号</t>
  </si>
  <si>
    <t>检查项目</t>
  </si>
  <si>
    <t>施工单位</t>
  </si>
  <si>
    <t>实测实量检查内容</t>
  </si>
  <si>
    <t>第三方实测实量得分
（0.5）</t>
  </si>
  <si>
    <t>安全及文明施工
（0.4）</t>
  </si>
  <si>
    <t>治污保洁及水土保持
（0.1）</t>
  </si>
  <si>
    <t>现场考核总得分</t>
  </si>
  <si>
    <t>履约评价得分</t>
  </si>
  <si>
    <t>月度考核得分</t>
  </si>
  <si>
    <t>备注</t>
  </si>
  <si>
    <t>布坂联络道市政工程2标</t>
  </si>
  <si>
    <t>四川公路桥梁建设集团有限公司</t>
  </si>
  <si>
    <t>墩柱</t>
  </si>
  <si>
    <t>正常施工</t>
  </si>
  <si>
    <t>金牛东路综合车场工程</t>
  </si>
  <si>
    <t>中国华西企业有限公司</t>
  </si>
  <si>
    <t>填充墙砌体</t>
  </si>
  <si>
    <t>坂银通道工程2标</t>
  </si>
  <si>
    <t>中交第二公路工程局有限公司</t>
  </si>
  <si>
    <t>隧道</t>
  </si>
  <si>
    <t>坂银通道工程土建1标</t>
  </si>
  <si>
    <t>广西华宇建工有限责任公司</t>
  </si>
  <si>
    <t>盖梁</t>
  </si>
  <si>
    <t>沙江西路延伸段市政工程</t>
  </si>
  <si>
    <t>云南云桥建设股份有限公司</t>
  </si>
  <si>
    <t>墩柱、路缘石</t>
  </si>
  <si>
    <t>丹荷路市政工程A标</t>
  </si>
  <si>
    <t>深圳市深安企业有限公司</t>
  </si>
  <si>
    <t>系梁</t>
  </si>
  <si>
    <t>坪盐通道工程3标</t>
  </si>
  <si>
    <t>中国水利水电第六工程局</t>
  </si>
  <si>
    <t>龙岗区协平路市政工程</t>
  </si>
  <si>
    <t>安顺集团建设有限公司</t>
  </si>
  <si>
    <t>路缘石</t>
  </si>
  <si>
    <t>坂银通道工程土建3标</t>
  </si>
  <si>
    <t>中铁六局</t>
  </si>
  <si>
    <t xml:space="preserve">石岩外环路（爱群路—华宁路）工程2标 </t>
  </si>
  <si>
    <t>沈阳市政集团有限公司</t>
  </si>
  <si>
    <t>人行道、标线</t>
  </si>
  <si>
    <t>丹平路快速路一期北延段1标</t>
  </si>
  <si>
    <t>中铁十八局集团有限公司</t>
  </si>
  <si>
    <t>防撞护栏</t>
  </si>
  <si>
    <t>西宝线平湖段改造工程2标</t>
  </si>
  <si>
    <t>江西省临川安石建筑公司</t>
  </si>
  <si>
    <t>箱涵</t>
  </si>
  <si>
    <t xml:space="preserve">坪盐通道工程4标  </t>
  </si>
  <si>
    <t>广西路桥工程集团有限公司</t>
  </si>
  <si>
    <t>丹平快速路一期工程2标（东湖立交）</t>
  </si>
  <si>
    <t>深圳市罗湖建筑安装工程有限公司</t>
  </si>
  <si>
    <t>U型槽</t>
  </si>
  <si>
    <t>沙河西路快速化改造工程1标</t>
  </si>
  <si>
    <t>广东基础工程集团有限公司</t>
  </si>
  <si>
    <t>路缘石、桥台</t>
  </si>
  <si>
    <t>深华快速路工程2标</t>
  </si>
  <si>
    <t>广东省基础工程集团有限公司</t>
  </si>
  <si>
    <t>排水工程、挡土墙</t>
  </si>
  <si>
    <t>月亮湾综合车场工程</t>
  </si>
  <si>
    <t>汕头建安实业（集团）有限公司</t>
  </si>
  <si>
    <t>混凝土墙柱</t>
  </si>
  <si>
    <t>龙观路至新区大道连接道路工程1标</t>
  </si>
  <si>
    <t>深圳市华岳建筑工程有限公司</t>
  </si>
  <si>
    <t>挡土墙</t>
  </si>
  <si>
    <t>坂银通道工程土建4标</t>
  </si>
  <si>
    <t>曙光建设有限公司</t>
  </si>
  <si>
    <t>路缘石、混凝土防护栏</t>
  </si>
  <si>
    <t>东部过境高速连接线工程2标</t>
  </si>
  <si>
    <t>北京市政建设集团有限公司</t>
  </si>
  <si>
    <t>东部过境高速连接线工程1标</t>
  </si>
  <si>
    <t>中国路桥工程有限责任公司</t>
  </si>
  <si>
    <t>坪山新区马峦北路南段道路工程</t>
  </si>
  <si>
    <t>深圳市金润建设工程有限公司</t>
  </si>
  <si>
    <t>路缘石、人行道</t>
  </si>
  <si>
    <t>西宝线平湖段改造工程3标</t>
  </si>
  <si>
    <t>湖南怀化公路桥梁建设总公司</t>
  </si>
  <si>
    <t>路缘石、挡土墙</t>
  </si>
  <si>
    <t>坪盐通道工程2标</t>
  </si>
  <si>
    <t>江苏弘盛建设工程集团有限公司</t>
  </si>
  <si>
    <t>防撞栏</t>
  </si>
  <si>
    <t>南坪快速路三期土建2标</t>
  </si>
  <si>
    <t>深圳市深港建筑集团有限公司</t>
  </si>
  <si>
    <t>挡土墙、涵洞、排水沟</t>
  </si>
  <si>
    <t>沙井南环至玉律大道2标</t>
  </si>
  <si>
    <t>广东电白建设集团有限公司</t>
  </si>
  <si>
    <t>沥青混凝土面层、标线</t>
  </si>
  <si>
    <t>聚龙路道路工程2标</t>
  </si>
  <si>
    <t>安徽四建控股集团有限公司</t>
  </si>
  <si>
    <t>南坪快速路三期土建1标</t>
  </si>
  <si>
    <t>广唯建设集团有限公司</t>
  </si>
  <si>
    <t>挡土墙、排水沟</t>
  </si>
  <si>
    <t>沙河西快速化改造工程2标</t>
  </si>
  <si>
    <t>深圳市交运工程集团有限公司</t>
  </si>
  <si>
    <t>沙河西路与西部通道侧接线连接工程</t>
  </si>
  <si>
    <t>广东强雄建设集团有限公司</t>
  </si>
  <si>
    <t>路缘石、标线</t>
  </si>
  <si>
    <t>南坪快速路三期土建3标</t>
  </si>
  <si>
    <t>厦门安能建设有限公司</t>
  </si>
  <si>
    <t>防撞墙、挡土墙</t>
  </si>
  <si>
    <t xml:space="preserve">南坪快速路三期5标 </t>
  </si>
  <si>
    <t>杭州萧宏建设集团有限公司</t>
  </si>
  <si>
    <t>防撞墙、排水沟</t>
  </si>
  <si>
    <t>文锦中路螺岭人行地下通道</t>
  </si>
  <si>
    <t>梅州市市政建设集团有限公司</t>
  </si>
  <si>
    <t>/</t>
  </si>
  <si>
    <t>正常施工，暂无实体可检</t>
  </si>
  <si>
    <t>石清大道一期道路工程5标</t>
  </si>
  <si>
    <t>中交第三航务工程局</t>
  </si>
  <si>
    <t>正常施工，暂无新增实体可检</t>
  </si>
  <si>
    <t>石清大道一期道路工程1标</t>
  </si>
  <si>
    <t>深圳泛华工程集团</t>
  </si>
  <si>
    <t>睿鹏大道市政工程</t>
  </si>
  <si>
    <t>中铁二局工程有限公司</t>
  </si>
  <si>
    <t>项目刚开工，暂无实体可检</t>
  </si>
  <si>
    <t>坪山新区横坪公路改造工程</t>
  </si>
  <si>
    <t>厦门中联永亨建设集团有限公司</t>
  </si>
  <si>
    <t>南坪快速路三期4标</t>
  </si>
  <si>
    <t>金光道环境建设集团有限公司</t>
  </si>
  <si>
    <t>防撞墙</t>
  </si>
  <si>
    <t>项目收尾</t>
  </si>
  <si>
    <t>龙坪路市政工程1标</t>
  </si>
  <si>
    <t>广东水电二局股份有限公司</t>
  </si>
  <si>
    <t>葵涌环城西路新建工程（隧道工程）</t>
  </si>
  <si>
    <t>聚龙路道路工程1标</t>
  </si>
  <si>
    <t>中国一冶集团有限公司</t>
  </si>
  <si>
    <t>吉华路（环城路-布龙路）改造工程</t>
  </si>
  <si>
    <t>山东黄河工程集团有限公司</t>
  </si>
  <si>
    <t>凤塘大道（和沙路-107国道）扩建工程</t>
  </si>
  <si>
    <t>湖南省第三工程公司</t>
  </si>
  <si>
    <t>东部沿海高速MB匝道工程</t>
  </si>
  <si>
    <t>广东省建筑工程机械施工有限公司</t>
  </si>
  <si>
    <t>东部过境高速公路市政连接线配套工程（新秀立交）</t>
  </si>
  <si>
    <t>江西省群力建设有限公司</t>
  </si>
  <si>
    <t>春风隧道工程</t>
  </si>
  <si>
    <t>中国中铁股份有限公司</t>
  </si>
  <si>
    <t>布坂联络道市政工程1标</t>
  </si>
  <si>
    <t>湖南省第三工程有限公司</t>
  </si>
  <si>
    <r>
      <rPr>
        <sz val="11"/>
        <rFont val="宋体"/>
        <family val="0"/>
      </rPr>
      <t>坂银通道金湖调蓄湖分洪洞道工程</t>
    </r>
    <r>
      <rPr>
        <b/>
        <sz val="11"/>
        <color indexed="8"/>
        <rFont val="Calibri"/>
        <family val="2"/>
      </rPr>
      <t xml:space="preserve"> </t>
    </r>
  </si>
  <si>
    <t>深圳市金河建设集团有限公司</t>
  </si>
  <si>
    <t>正常施工，暂无新增实体可检</t>
  </si>
  <si>
    <t xml:space="preserve">2018年9-10月份第三方实测实量现场考核得分汇总表               </t>
  </si>
  <si>
    <t>2018年9-10月份第三方实测实量检查标段共48个，其中正常施工标段共47个；现场考核总得分最高分83.89分，现场考核总得分最低分79.53分。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</si>
</sst>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22"/>
      <color indexed="8"/>
      <name val="宋体"/>
      <family val="0"/>
    </font>
    <font>
      <sz val="11"/>
      <color indexed="56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11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3"/>
      <name val="Calibri"/>
      <family val="0"/>
    </font>
    <font>
      <sz val="22"/>
      <color theme="1"/>
      <name val="Calibri"/>
      <family val="0"/>
    </font>
    <font>
      <sz val="2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2" fillId="33" borderId="10" xfId="46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45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44" applyFont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45" applyFont="1" applyBorder="1" applyAlignment="1">
      <alignment horizontal="center" vertical="center" wrapText="1"/>
      <protection/>
    </xf>
    <xf numFmtId="0" fontId="3" fillId="33" borderId="10" xfId="46" applyFont="1" applyFill="1" applyBorder="1" applyAlignment="1" applyProtection="1">
      <alignment horizontal="center" vertical="center" wrapText="1"/>
      <protection locked="0"/>
    </xf>
    <xf numFmtId="2" fontId="42" fillId="0" borderId="0" xfId="0" applyNumberFormat="1" applyFont="1" applyFill="1" applyAlignment="1">
      <alignment vertical="center"/>
    </xf>
    <xf numFmtId="176" fontId="8" fillId="33" borderId="10" xfId="46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176" fontId="8" fillId="33" borderId="11" xfId="46" applyNumberFormat="1" applyFont="1" applyFill="1" applyBorder="1" applyAlignment="1">
      <alignment horizontal="center" vertical="center"/>
      <protection/>
    </xf>
    <xf numFmtId="176" fontId="8" fillId="33" borderId="11" xfId="46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42" fillId="33" borderId="11" xfId="46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/>
    </xf>
    <xf numFmtId="176" fontId="8" fillId="33" borderId="12" xfId="46" applyNumberFormat="1" applyFont="1" applyFill="1" applyBorder="1" applyAlignment="1">
      <alignment horizontal="center" vertical="center"/>
      <protection/>
    </xf>
    <xf numFmtId="0" fontId="8" fillId="33" borderId="10" xfId="46" applyFont="1" applyFill="1" applyBorder="1" applyAlignment="1">
      <alignment horizontal="center" vertical="center"/>
      <protection/>
    </xf>
    <xf numFmtId="2" fontId="0" fillId="0" borderId="13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2" xfId="42"/>
    <cellStyle name="常规 2 2 2 2" xfId="43"/>
    <cellStyle name="常规 3" xfId="44"/>
    <cellStyle name="常规 4" xfId="45"/>
    <cellStyle name="常规_汇总表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80" zoomScaleNormal="80" zoomScalePageLayoutView="0" workbookViewId="0" topLeftCell="A1">
      <pane ySplit="2" topLeftCell="A39" activePane="bottomLeft" state="frozen"/>
      <selection pane="topLeft" activeCell="A1" sqref="A1"/>
      <selection pane="bottomLeft" activeCell="A51" sqref="A51:K51"/>
    </sheetView>
  </sheetViews>
  <sheetFormatPr defaultColWidth="8.8515625" defaultRowHeight="15"/>
  <cols>
    <col min="1" max="1" width="5.140625" style="4" customWidth="1"/>
    <col min="2" max="2" width="22.57421875" style="10" customWidth="1"/>
    <col min="3" max="3" width="23.140625" style="5" customWidth="1"/>
    <col min="4" max="4" width="12.00390625" style="5" customWidth="1"/>
    <col min="5" max="5" width="11.8515625" style="23" customWidth="1"/>
    <col min="6" max="6" width="11.421875" style="23" customWidth="1"/>
    <col min="7" max="7" width="10.57421875" style="23" customWidth="1"/>
    <col min="8" max="8" width="10.7109375" style="26" customWidth="1"/>
    <col min="9" max="9" width="11.28125" style="26" customWidth="1"/>
    <col min="10" max="10" width="10.421875" style="26" customWidth="1"/>
    <col min="11" max="11" width="13.28125" style="5" customWidth="1"/>
    <col min="12" max="16384" width="8.8515625" style="4" customWidth="1"/>
  </cols>
  <sheetData>
    <row r="1" spans="1:11" ht="39.75" customHeight="1">
      <c r="A1" s="46" t="s">
        <v>139</v>
      </c>
      <c r="B1" s="47"/>
      <c r="C1" s="47"/>
      <c r="D1" s="47"/>
      <c r="E1" s="48"/>
      <c r="F1" s="48"/>
      <c r="G1" s="48"/>
      <c r="H1" s="48"/>
      <c r="I1" s="48"/>
      <c r="J1" s="48"/>
      <c r="K1" s="49"/>
    </row>
    <row r="2" spans="1:11" ht="51" customHeight="1">
      <c r="A2" s="12" t="s">
        <v>0</v>
      </c>
      <c r="B2" s="11" t="s">
        <v>1</v>
      </c>
      <c r="C2" s="11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s="23" customFormat="1" ht="39.75" customHeight="1">
      <c r="A3" s="12">
        <v>1</v>
      </c>
      <c r="B3" s="6" t="s">
        <v>11</v>
      </c>
      <c r="C3" s="6" t="s">
        <v>12</v>
      </c>
      <c r="D3" s="13" t="s">
        <v>13</v>
      </c>
      <c r="E3" s="2">
        <v>83.67</v>
      </c>
      <c r="F3" s="2">
        <v>82.01</v>
      </c>
      <c r="G3" s="2">
        <v>87.9</v>
      </c>
      <c r="H3" s="2">
        <v>83.43</v>
      </c>
      <c r="I3" s="34">
        <v>98.5</v>
      </c>
      <c r="J3" s="15">
        <f aca="true" t="shared" si="0" ref="J3:J34">H3*0.824+I3*0.176</f>
        <v>86.08232</v>
      </c>
      <c r="K3" s="6" t="s">
        <v>14</v>
      </c>
    </row>
    <row r="4" spans="1:11" s="23" customFormat="1" ht="39.75" customHeight="1">
      <c r="A4" s="12">
        <v>2</v>
      </c>
      <c r="B4" s="6" t="s">
        <v>15</v>
      </c>
      <c r="C4" s="6" t="s">
        <v>16</v>
      </c>
      <c r="D4" s="1" t="s">
        <v>17</v>
      </c>
      <c r="E4" s="2">
        <v>85</v>
      </c>
      <c r="F4" s="2">
        <v>80.93</v>
      </c>
      <c r="G4" s="2">
        <v>87.29</v>
      </c>
      <c r="H4" s="2">
        <v>83.6</v>
      </c>
      <c r="I4" s="35">
        <v>96</v>
      </c>
      <c r="J4" s="15">
        <f t="shared" si="0"/>
        <v>85.7824</v>
      </c>
      <c r="K4" s="6" t="s">
        <v>14</v>
      </c>
    </row>
    <row r="5" spans="1:11" s="23" customFormat="1" ht="39.75" customHeight="1">
      <c r="A5" s="44">
        <v>3</v>
      </c>
      <c r="B5" s="6" t="s">
        <v>18</v>
      </c>
      <c r="C5" s="6" t="s">
        <v>19</v>
      </c>
      <c r="D5" s="6" t="s">
        <v>20</v>
      </c>
      <c r="E5" s="2">
        <v>83.5</v>
      </c>
      <c r="F5" s="2">
        <v>82.76</v>
      </c>
      <c r="G5" s="2">
        <v>89.91</v>
      </c>
      <c r="H5" s="2">
        <v>83.84</v>
      </c>
      <c r="I5" s="36">
        <v>94.8</v>
      </c>
      <c r="J5" s="15">
        <f t="shared" si="0"/>
        <v>85.76895999999999</v>
      </c>
      <c r="K5" s="6" t="s">
        <v>14</v>
      </c>
    </row>
    <row r="6" spans="1:11" s="9" customFormat="1" ht="39.75" customHeight="1">
      <c r="A6" s="44">
        <v>4</v>
      </c>
      <c r="B6" s="6" t="s">
        <v>21</v>
      </c>
      <c r="C6" s="6" t="s">
        <v>22</v>
      </c>
      <c r="D6" s="16" t="s">
        <v>23</v>
      </c>
      <c r="E6" s="2">
        <v>83</v>
      </c>
      <c r="F6" s="2">
        <v>84.19</v>
      </c>
      <c r="G6" s="2">
        <v>87.16</v>
      </c>
      <c r="H6" s="2">
        <v>83.89</v>
      </c>
      <c r="I6" s="34">
        <v>93</v>
      </c>
      <c r="J6" s="15">
        <f t="shared" si="0"/>
        <v>85.49336</v>
      </c>
      <c r="K6" s="6" t="s">
        <v>14</v>
      </c>
    </row>
    <row r="7" spans="1:11" s="9" customFormat="1" ht="39.75" customHeight="1">
      <c r="A7" s="44">
        <v>5</v>
      </c>
      <c r="B7" s="6" t="s">
        <v>24</v>
      </c>
      <c r="C7" s="6" t="s">
        <v>25</v>
      </c>
      <c r="D7" s="14" t="s">
        <v>26</v>
      </c>
      <c r="E7" s="2">
        <v>84.16</v>
      </c>
      <c r="F7" s="2">
        <v>82.09</v>
      </c>
      <c r="G7" s="2">
        <v>84.35</v>
      </c>
      <c r="H7" s="2">
        <v>83.35</v>
      </c>
      <c r="I7" s="34">
        <v>95.5</v>
      </c>
      <c r="J7" s="15">
        <f t="shared" si="0"/>
        <v>85.48839999999998</v>
      </c>
      <c r="K7" s="6" t="s">
        <v>14</v>
      </c>
    </row>
    <row r="8" spans="1:11" s="9" customFormat="1" ht="39.75" customHeight="1">
      <c r="A8" s="44">
        <v>6</v>
      </c>
      <c r="B8" s="6" t="s">
        <v>27</v>
      </c>
      <c r="C8" s="6" t="s">
        <v>28</v>
      </c>
      <c r="D8" s="15" t="s">
        <v>29</v>
      </c>
      <c r="E8" s="2">
        <v>84.84</v>
      </c>
      <c r="F8" s="2">
        <v>80</v>
      </c>
      <c r="G8" s="2">
        <v>87.29</v>
      </c>
      <c r="H8" s="2">
        <v>83.15</v>
      </c>
      <c r="I8" s="34">
        <v>96.2</v>
      </c>
      <c r="J8" s="15">
        <f t="shared" si="0"/>
        <v>85.44680000000001</v>
      </c>
      <c r="K8" s="6" t="s">
        <v>14</v>
      </c>
    </row>
    <row r="9" spans="1:11" s="9" customFormat="1" ht="39.75" customHeight="1">
      <c r="A9" s="44">
        <v>7</v>
      </c>
      <c r="B9" s="6" t="s">
        <v>30</v>
      </c>
      <c r="C9" s="6" t="s">
        <v>31</v>
      </c>
      <c r="D9" s="13" t="s">
        <v>20</v>
      </c>
      <c r="E9" s="2">
        <v>83</v>
      </c>
      <c r="F9" s="2">
        <v>81.89</v>
      </c>
      <c r="G9" s="2">
        <v>89.83</v>
      </c>
      <c r="H9" s="2">
        <v>83.24</v>
      </c>
      <c r="I9" s="34">
        <v>95</v>
      </c>
      <c r="J9" s="15">
        <f t="shared" si="0"/>
        <v>85.30976</v>
      </c>
      <c r="K9" s="6" t="s">
        <v>14</v>
      </c>
    </row>
    <row r="10" spans="1:11" s="9" customFormat="1" ht="39.75" customHeight="1">
      <c r="A10" s="44">
        <v>8</v>
      </c>
      <c r="B10" s="6" t="s">
        <v>32</v>
      </c>
      <c r="C10" s="6" t="s">
        <v>33</v>
      </c>
      <c r="D10" s="15" t="s">
        <v>34</v>
      </c>
      <c r="E10" s="2">
        <v>84.33</v>
      </c>
      <c r="F10" s="2">
        <v>80.23</v>
      </c>
      <c r="G10" s="2">
        <v>86.44</v>
      </c>
      <c r="H10" s="2">
        <v>82.9</v>
      </c>
      <c r="I10" s="34">
        <v>96.5</v>
      </c>
      <c r="J10" s="15">
        <f t="shared" si="0"/>
        <v>85.2936</v>
      </c>
      <c r="K10" s="6" t="s">
        <v>14</v>
      </c>
    </row>
    <row r="11" spans="1:11" s="9" customFormat="1" ht="39.75" customHeight="1">
      <c r="A11" s="44">
        <v>9</v>
      </c>
      <c r="B11" s="6" t="s">
        <v>35</v>
      </c>
      <c r="C11" s="6" t="s">
        <v>36</v>
      </c>
      <c r="D11" s="16" t="s">
        <v>20</v>
      </c>
      <c r="E11" s="2">
        <v>82.15</v>
      </c>
      <c r="F11" s="2">
        <v>83.26</v>
      </c>
      <c r="G11" s="2">
        <v>82.69</v>
      </c>
      <c r="H11" s="2">
        <v>82.2</v>
      </c>
      <c r="I11" s="34">
        <v>97.5</v>
      </c>
      <c r="J11" s="15">
        <f t="shared" si="0"/>
        <v>84.8928</v>
      </c>
      <c r="K11" s="6" t="s">
        <v>14</v>
      </c>
    </row>
    <row r="12" spans="1:11" s="9" customFormat="1" ht="39.75" customHeight="1">
      <c r="A12" s="44">
        <v>10</v>
      </c>
      <c r="B12" s="6" t="s">
        <v>37</v>
      </c>
      <c r="C12" s="6" t="s">
        <v>38</v>
      </c>
      <c r="D12" s="14" t="s">
        <v>39</v>
      </c>
      <c r="E12" s="2">
        <v>82.41</v>
      </c>
      <c r="F12" s="2">
        <v>81.67</v>
      </c>
      <c r="G12" s="2">
        <v>84.35</v>
      </c>
      <c r="H12" s="2">
        <v>82.31</v>
      </c>
      <c r="I12" s="34">
        <v>96</v>
      </c>
      <c r="J12" s="15">
        <f t="shared" si="0"/>
        <v>84.71944</v>
      </c>
      <c r="K12" s="6" t="s">
        <v>14</v>
      </c>
    </row>
    <row r="13" spans="1:11" s="9" customFormat="1" ht="39.75" customHeight="1">
      <c r="A13" s="44">
        <v>11</v>
      </c>
      <c r="B13" s="6" t="s">
        <v>40</v>
      </c>
      <c r="C13" s="6" t="s">
        <v>41</v>
      </c>
      <c r="D13" s="15" t="s">
        <v>42</v>
      </c>
      <c r="E13" s="2">
        <v>82</v>
      </c>
      <c r="F13" s="2">
        <v>81.16</v>
      </c>
      <c r="G13" s="2">
        <v>87.29</v>
      </c>
      <c r="H13" s="2">
        <v>82.19</v>
      </c>
      <c r="I13" s="34">
        <v>96.2</v>
      </c>
      <c r="J13" s="15">
        <f t="shared" si="0"/>
        <v>84.65576</v>
      </c>
      <c r="K13" s="6" t="s">
        <v>14</v>
      </c>
    </row>
    <row r="14" spans="1:11" s="9" customFormat="1" ht="39.75" customHeight="1">
      <c r="A14" s="44">
        <v>12</v>
      </c>
      <c r="B14" s="6" t="s">
        <v>43</v>
      </c>
      <c r="C14" s="6" t="s">
        <v>44</v>
      </c>
      <c r="D14" s="3" t="s">
        <v>45</v>
      </c>
      <c r="E14" s="2">
        <v>82.67</v>
      </c>
      <c r="F14" s="2">
        <v>81.11</v>
      </c>
      <c r="G14" s="2">
        <v>86.44</v>
      </c>
      <c r="H14" s="2">
        <v>82.42</v>
      </c>
      <c r="I14" s="37">
        <v>94.7</v>
      </c>
      <c r="J14" s="15">
        <f t="shared" si="0"/>
        <v>84.58127999999999</v>
      </c>
      <c r="K14" s="6" t="s">
        <v>14</v>
      </c>
    </row>
    <row r="15" spans="1:11" s="9" customFormat="1" ht="39.75" customHeight="1">
      <c r="A15" s="44">
        <v>13</v>
      </c>
      <c r="B15" s="6" t="s">
        <v>46</v>
      </c>
      <c r="C15" s="6" t="s">
        <v>47</v>
      </c>
      <c r="D15" s="15" t="s">
        <v>20</v>
      </c>
      <c r="E15" s="2">
        <v>83</v>
      </c>
      <c r="F15" s="2">
        <v>80.55</v>
      </c>
      <c r="G15" s="2">
        <v>86.44</v>
      </c>
      <c r="H15" s="2">
        <v>82.36</v>
      </c>
      <c r="I15" s="35">
        <v>94</v>
      </c>
      <c r="J15" s="15">
        <f t="shared" si="0"/>
        <v>84.40863999999999</v>
      </c>
      <c r="K15" s="6" t="s">
        <v>14</v>
      </c>
    </row>
    <row r="16" spans="1:11" s="9" customFormat="1" ht="39.75" customHeight="1">
      <c r="A16" s="44">
        <v>14</v>
      </c>
      <c r="B16" s="6" t="s">
        <v>48</v>
      </c>
      <c r="C16" s="6" t="s">
        <v>49</v>
      </c>
      <c r="D16" s="3" t="s">
        <v>50</v>
      </c>
      <c r="E16" s="2">
        <v>80</v>
      </c>
      <c r="F16" s="2">
        <v>81.47</v>
      </c>
      <c r="G16" s="2">
        <v>88.14</v>
      </c>
      <c r="H16" s="2">
        <v>81.4</v>
      </c>
      <c r="I16" s="34">
        <v>98</v>
      </c>
      <c r="J16" s="15">
        <f t="shared" si="0"/>
        <v>84.32159999999999</v>
      </c>
      <c r="K16" s="6" t="s">
        <v>14</v>
      </c>
    </row>
    <row r="17" spans="1:11" s="9" customFormat="1" ht="39.75" customHeight="1">
      <c r="A17" s="44">
        <v>15</v>
      </c>
      <c r="B17" s="6" t="s">
        <v>51</v>
      </c>
      <c r="C17" s="6" t="s">
        <v>52</v>
      </c>
      <c r="D17" s="16" t="s">
        <v>53</v>
      </c>
      <c r="E17" s="2">
        <v>84.5</v>
      </c>
      <c r="F17" s="2">
        <v>81.39</v>
      </c>
      <c r="G17" s="2">
        <v>82.57</v>
      </c>
      <c r="H17" s="2">
        <v>83.06</v>
      </c>
      <c r="I17" s="38">
        <v>88.7</v>
      </c>
      <c r="J17" s="15">
        <f t="shared" si="0"/>
        <v>84.05264</v>
      </c>
      <c r="K17" s="19" t="s">
        <v>14</v>
      </c>
    </row>
    <row r="18" spans="1:11" s="9" customFormat="1" ht="39.75" customHeight="1">
      <c r="A18" s="44">
        <v>16</v>
      </c>
      <c r="B18" s="6" t="s">
        <v>54</v>
      </c>
      <c r="C18" s="6" t="s">
        <v>55</v>
      </c>
      <c r="D18" s="3" t="s">
        <v>56</v>
      </c>
      <c r="E18" s="2">
        <v>82.73</v>
      </c>
      <c r="F18" s="2">
        <v>80.3</v>
      </c>
      <c r="G18" s="2">
        <v>78.9</v>
      </c>
      <c r="H18" s="2">
        <v>81.38</v>
      </c>
      <c r="I18" s="34">
        <v>96.4</v>
      </c>
      <c r="J18" s="15">
        <f t="shared" si="0"/>
        <v>84.02351999999999</v>
      </c>
      <c r="K18" s="6" t="s">
        <v>14</v>
      </c>
    </row>
    <row r="19" spans="1:11" ht="39.75" customHeight="1">
      <c r="A19" s="44">
        <v>17</v>
      </c>
      <c r="B19" s="6" t="s">
        <v>57</v>
      </c>
      <c r="C19" s="6" t="s">
        <v>58</v>
      </c>
      <c r="D19" s="17" t="s">
        <v>59</v>
      </c>
      <c r="E19" s="2">
        <v>83.08</v>
      </c>
      <c r="F19" s="2">
        <v>80.7</v>
      </c>
      <c r="G19" s="2">
        <v>84.75</v>
      </c>
      <c r="H19" s="2">
        <v>82.3</v>
      </c>
      <c r="I19" s="35">
        <v>92</v>
      </c>
      <c r="J19" s="15">
        <f t="shared" si="0"/>
        <v>84.00719999999998</v>
      </c>
      <c r="K19" s="17" t="s">
        <v>14</v>
      </c>
    </row>
    <row r="20" spans="1:11" s="9" customFormat="1" ht="39.75" customHeight="1">
      <c r="A20" s="44">
        <v>18</v>
      </c>
      <c r="B20" s="6" t="s">
        <v>60</v>
      </c>
      <c r="C20" s="6" t="s">
        <v>61</v>
      </c>
      <c r="D20" s="14" t="s">
        <v>62</v>
      </c>
      <c r="E20" s="2">
        <v>80.33</v>
      </c>
      <c r="F20" s="2">
        <v>81.02</v>
      </c>
      <c r="G20" s="2">
        <v>85</v>
      </c>
      <c r="H20" s="2">
        <v>81.07</v>
      </c>
      <c r="I20" s="34">
        <v>97.5</v>
      </c>
      <c r="J20" s="15">
        <f t="shared" si="0"/>
        <v>83.96167999999999</v>
      </c>
      <c r="K20" s="6" t="s">
        <v>14</v>
      </c>
    </row>
    <row r="21" spans="1:11" s="5" customFormat="1" ht="39.75" customHeight="1">
      <c r="A21" s="44">
        <v>19</v>
      </c>
      <c r="B21" s="6" t="s">
        <v>63</v>
      </c>
      <c r="C21" s="6" t="s">
        <v>64</v>
      </c>
      <c r="D21" s="27" t="s">
        <v>65</v>
      </c>
      <c r="E21" s="2">
        <v>82.85</v>
      </c>
      <c r="F21" s="2">
        <v>81.31</v>
      </c>
      <c r="G21" s="2">
        <v>80.65</v>
      </c>
      <c r="H21" s="2">
        <v>82.01</v>
      </c>
      <c r="I21" s="34">
        <v>92.5</v>
      </c>
      <c r="J21" s="15">
        <f t="shared" si="0"/>
        <v>83.85624</v>
      </c>
      <c r="K21" s="6" t="s">
        <v>14</v>
      </c>
    </row>
    <row r="22" spans="1:11" s="5" customFormat="1" ht="39.75" customHeight="1">
      <c r="A22" s="44">
        <v>20</v>
      </c>
      <c r="B22" s="6" t="s">
        <v>66</v>
      </c>
      <c r="C22" s="6" t="s">
        <v>67</v>
      </c>
      <c r="D22" s="3" t="s">
        <v>20</v>
      </c>
      <c r="E22" s="2">
        <v>83</v>
      </c>
      <c r="F22" s="2">
        <v>80.68</v>
      </c>
      <c r="G22" s="2">
        <v>88.98</v>
      </c>
      <c r="H22" s="2">
        <v>82.67</v>
      </c>
      <c r="I22" s="34">
        <v>89.4</v>
      </c>
      <c r="J22" s="15">
        <f t="shared" si="0"/>
        <v>83.85448</v>
      </c>
      <c r="K22" s="6" t="s">
        <v>14</v>
      </c>
    </row>
    <row r="23" spans="1:11" s="5" customFormat="1" ht="39.75" customHeight="1">
      <c r="A23" s="44">
        <v>21</v>
      </c>
      <c r="B23" s="6" t="s">
        <v>68</v>
      </c>
      <c r="C23" s="6" t="s">
        <v>69</v>
      </c>
      <c r="D23" s="3" t="s">
        <v>20</v>
      </c>
      <c r="E23" s="2">
        <v>82.5</v>
      </c>
      <c r="F23" s="2">
        <v>80.44</v>
      </c>
      <c r="G23" s="2">
        <v>86.44</v>
      </c>
      <c r="H23" s="2">
        <v>82.07</v>
      </c>
      <c r="I23" s="34">
        <v>92</v>
      </c>
      <c r="J23" s="15">
        <f t="shared" si="0"/>
        <v>83.81768</v>
      </c>
      <c r="K23" s="19" t="s">
        <v>14</v>
      </c>
    </row>
    <row r="24" spans="1:11" ht="39.75" customHeight="1">
      <c r="A24" s="44">
        <v>22</v>
      </c>
      <c r="B24" s="6" t="s">
        <v>70</v>
      </c>
      <c r="C24" s="6" t="s">
        <v>71</v>
      </c>
      <c r="D24" s="13" t="s">
        <v>72</v>
      </c>
      <c r="E24" s="2">
        <v>82.17</v>
      </c>
      <c r="F24" s="2">
        <v>82.09</v>
      </c>
      <c r="G24" s="2">
        <v>86.44</v>
      </c>
      <c r="H24" s="2">
        <v>82.57</v>
      </c>
      <c r="I24" s="34">
        <v>88.8</v>
      </c>
      <c r="J24" s="15">
        <f t="shared" si="0"/>
        <v>83.66647999999999</v>
      </c>
      <c r="K24" s="6" t="s">
        <v>14</v>
      </c>
    </row>
    <row r="25" spans="1:11" ht="39.75" customHeight="1">
      <c r="A25" s="44">
        <v>23</v>
      </c>
      <c r="B25" s="6" t="s">
        <v>73</v>
      </c>
      <c r="C25" s="6" t="s">
        <v>74</v>
      </c>
      <c r="D25" s="28" t="s">
        <v>75</v>
      </c>
      <c r="E25" s="2">
        <v>82.61</v>
      </c>
      <c r="F25" s="2">
        <v>79.44</v>
      </c>
      <c r="G25" s="2">
        <v>84.75</v>
      </c>
      <c r="H25" s="2">
        <v>81.56</v>
      </c>
      <c r="I25" s="35">
        <v>93.5</v>
      </c>
      <c r="J25" s="15">
        <f t="shared" si="0"/>
        <v>83.66144</v>
      </c>
      <c r="K25" s="39" t="s">
        <v>14</v>
      </c>
    </row>
    <row r="26" spans="1:11" ht="39.75" customHeight="1">
      <c r="A26" s="44">
        <v>24</v>
      </c>
      <c r="B26" s="6" t="s">
        <v>76</v>
      </c>
      <c r="C26" s="6" t="s">
        <v>77</v>
      </c>
      <c r="D26" s="29" t="s">
        <v>78</v>
      </c>
      <c r="E26" s="2">
        <v>83</v>
      </c>
      <c r="F26" s="2">
        <v>79.48</v>
      </c>
      <c r="G26" s="2">
        <v>88.14</v>
      </c>
      <c r="H26" s="2">
        <v>82.11</v>
      </c>
      <c r="I26" s="34">
        <v>89</v>
      </c>
      <c r="J26" s="15">
        <f t="shared" si="0"/>
        <v>83.32263999999999</v>
      </c>
      <c r="K26" s="6" t="s">
        <v>14</v>
      </c>
    </row>
    <row r="27" spans="1:11" ht="39.75" customHeight="1">
      <c r="A27" s="44">
        <v>25</v>
      </c>
      <c r="B27" s="6" t="s">
        <v>79</v>
      </c>
      <c r="C27" s="6" t="s">
        <v>80</v>
      </c>
      <c r="D27" s="13" t="s">
        <v>81</v>
      </c>
      <c r="E27" s="2">
        <v>82.25</v>
      </c>
      <c r="F27" s="2">
        <v>80.83</v>
      </c>
      <c r="G27" s="2">
        <v>85.59</v>
      </c>
      <c r="H27" s="2">
        <v>82.02</v>
      </c>
      <c r="I27" s="34">
        <v>87.8</v>
      </c>
      <c r="J27" s="15">
        <f t="shared" si="0"/>
        <v>83.03728</v>
      </c>
      <c r="K27" s="6" t="s">
        <v>14</v>
      </c>
    </row>
    <row r="28" spans="1:11" s="5" customFormat="1" ht="39.75" customHeight="1">
      <c r="A28" s="44">
        <v>26</v>
      </c>
      <c r="B28" s="6" t="s">
        <v>82</v>
      </c>
      <c r="C28" s="6" t="s">
        <v>83</v>
      </c>
      <c r="D28" s="30" t="s">
        <v>84</v>
      </c>
      <c r="E28" s="2">
        <v>81.35</v>
      </c>
      <c r="F28" s="2">
        <v>80.65</v>
      </c>
      <c r="G28" s="2">
        <v>82.61</v>
      </c>
      <c r="H28" s="2">
        <v>81.2</v>
      </c>
      <c r="I28" s="34">
        <v>90.6</v>
      </c>
      <c r="J28" s="15">
        <f t="shared" si="0"/>
        <v>82.8544</v>
      </c>
      <c r="K28" s="6" t="s">
        <v>14</v>
      </c>
    </row>
    <row r="29" spans="1:11" s="5" customFormat="1" ht="39.75" customHeight="1">
      <c r="A29" s="44">
        <v>27</v>
      </c>
      <c r="B29" s="6" t="s">
        <v>85</v>
      </c>
      <c r="C29" s="6" t="s">
        <v>86</v>
      </c>
      <c r="D29" s="1" t="s">
        <v>23</v>
      </c>
      <c r="E29" s="2">
        <v>82</v>
      </c>
      <c r="F29" s="2">
        <v>80.9</v>
      </c>
      <c r="G29" s="2">
        <v>83.9</v>
      </c>
      <c r="H29" s="2">
        <v>81.75</v>
      </c>
      <c r="I29" s="34">
        <v>87</v>
      </c>
      <c r="J29" s="15">
        <f t="shared" si="0"/>
        <v>82.67399999999999</v>
      </c>
      <c r="K29" s="6" t="s">
        <v>14</v>
      </c>
    </row>
    <row r="30" spans="1:11" s="5" customFormat="1" ht="39.75" customHeight="1">
      <c r="A30" s="44">
        <v>28</v>
      </c>
      <c r="B30" s="6" t="s">
        <v>87</v>
      </c>
      <c r="C30" s="6" t="s">
        <v>88</v>
      </c>
      <c r="D30" s="3" t="s">
        <v>89</v>
      </c>
      <c r="E30" s="2">
        <v>81.75</v>
      </c>
      <c r="F30" s="2">
        <v>80.97</v>
      </c>
      <c r="G30" s="2">
        <v>85.59</v>
      </c>
      <c r="H30" s="2">
        <v>81.82</v>
      </c>
      <c r="I30" s="34">
        <v>84.9</v>
      </c>
      <c r="J30" s="15">
        <f t="shared" si="0"/>
        <v>82.36207999999999</v>
      </c>
      <c r="K30" s="6" t="s">
        <v>14</v>
      </c>
    </row>
    <row r="31" spans="1:11" s="5" customFormat="1" ht="39.75" customHeight="1">
      <c r="A31" s="44">
        <v>29</v>
      </c>
      <c r="B31" s="6" t="s">
        <v>90</v>
      </c>
      <c r="C31" s="6" t="s">
        <v>91</v>
      </c>
      <c r="D31" s="16" t="s">
        <v>62</v>
      </c>
      <c r="E31" s="2">
        <v>83.33</v>
      </c>
      <c r="F31" s="2">
        <v>76.1</v>
      </c>
      <c r="G31" s="2">
        <v>87.16</v>
      </c>
      <c r="H31" s="2">
        <v>80.82</v>
      </c>
      <c r="I31" s="40">
        <v>88.1</v>
      </c>
      <c r="J31" s="15">
        <f t="shared" si="0"/>
        <v>82.10127999999999</v>
      </c>
      <c r="K31" s="20" t="s">
        <v>14</v>
      </c>
    </row>
    <row r="32" spans="1:11" s="5" customFormat="1" ht="39.75" customHeight="1">
      <c r="A32" s="44">
        <v>30</v>
      </c>
      <c r="B32" s="6" t="s">
        <v>92</v>
      </c>
      <c r="C32" s="6" t="s">
        <v>93</v>
      </c>
      <c r="D32" s="16" t="s">
        <v>94</v>
      </c>
      <c r="E32" s="2">
        <v>81.45</v>
      </c>
      <c r="F32" s="2">
        <v>77.92</v>
      </c>
      <c r="G32" s="2">
        <v>86.15</v>
      </c>
      <c r="H32" s="2">
        <v>80.51</v>
      </c>
      <c r="I32" s="35">
        <v>85.2</v>
      </c>
      <c r="J32" s="15">
        <f t="shared" si="0"/>
        <v>81.33543999999999</v>
      </c>
      <c r="K32" s="19" t="s">
        <v>14</v>
      </c>
    </row>
    <row r="33" spans="1:11" s="5" customFormat="1" ht="39.75" customHeight="1">
      <c r="A33" s="44">
        <v>31</v>
      </c>
      <c r="B33" s="6" t="s">
        <v>95</v>
      </c>
      <c r="C33" s="6" t="s">
        <v>96</v>
      </c>
      <c r="D33" s="7" t="s">
        <v>97</v>
      </c>
      <c r="E33" s="2">
        <v>79.75</v>
      </c>
      <c r="F33" s="2">
        <v>78.28</v>
      </c>
      <c r="G33" s="2">
        <v>86.44</v>
      </c>
      <c r="H33" s="2">
        <v>79.83</v>
      </c>
      <c r="I33" s="41">
        <v>85</v>
      </c>
      <c r="J33" s="15">
        <f t="shared" si="0"/>
        <v>80.73991999999998</v>
      </c>
      <c r="K33" s="6" t="s">
        <v>14</v>
      </c>
    </row>
    <row r="34" spans="1:11" s="5" customFormat="1" ht="39.75" customHeight="1">
      <c r="A34" s="44">
        <v>32</v>
      </c>
      <c r="B34" s="6" t="s">
        <v>98</v>
      </c>
      <c r="C34" s="6" t="s">
        <v>99</v>
      </c>
      <c r="D34" s="1" t="s">
        <v>100</v>
      </c>
      <c r="E34" s="2">
        <v>79.17</v>
      </c>
      <c r="F34" s="2">
        <v>78.68</v>
      </c>
      <c r="G34" s="2">
        <v>84.75</v>
      </c>
      <c r="H34" s="2">
        <f>E34*0.5+F34*0.4+G34*0.1</f>
        <v>79.532</v>
      </c>
      <c r="I34" s="34">
        <v>85</v>
      </c>
      <c r="J34" s="15">
        <f t="shared" si="0"/>
        <v>80.49436799999998</v>
      </c>
      <c r="K34" s="6" t="s">
        <v>14</v>
      </c>
    </row>
    <row r="35" spans="1:11" s="5" customFormat="1" ht="39.75" customHeight="1">
      <c r="A35" s="44">
        <v>33</v>
      </c>
      <c r="B35" s="6" t="s">
        <v>101</v>
      </c>
      <c r="C35" s="6" t="s">
        <v>102</v>
      </c>
      <c r="D35" s="16" t="s">
        <v>103</v>
      </c>
      <c r="E35" s="2" t="s">
        <v>103</v>
      </c>
      <c r="F35" s="2">
        <v>80.96</v>
      </c>
      <c r="G35" s="2">
        <v>82.52</v>
      </c>
      <c r="H35" s="2">
        <f>F35*0.8+G35*0.2</f>
        <v>81.272</v>
      </c>
      <c r="I35" s="34">
        <v>89.3</v>
      </c>
      <c r="J35" s="15"/>
      <c r="K35" s="21" t="s">
        <v>104</v>
      </c>
    </row>
    <row r="36" spans="1:11" s="5" customFormat="1" ht="39.75" customHeight="1">
      <c r="A36" s="44">
        <v>34</v>
      </c>
      <c r="B36" s="6" t="s">
        <v>105</v>
      </c>
      <c r="C36" s="6" t="s">
        <v>106</v>
      </c>
      <c r="D36" s="31" t="s">
        <v>103</v>
      </c>
      <c r="E36" s="2" t="s">
        <v>103</v>
      </c>
      <c r="F36" s="2">
        <v>80.96</v>
      </c>
      <c r="G36" s="2">
        <v>88.14</v>
      </c>
      <c r="H36" s="2">
        <f>F36*0.8+G36*0.2</f>
        <v>82.396</v>
      </c>
      <c r="I36" s="34">
        <v>94.2</v>
      </c>
      <c r="J36" s="15"/>
      <c r="K36" s="6" t="s">
        <v>107</v>
      </c>
    </row>
    <row r="37" spans="1:11" s="5" customFormat="1" ht="39.75" customHeight="1">
      <c r="A37" s="44">
        <v>35</v>
      </c>
      <c r="B37" s="6" t="s">
        <v>108</v>
      </c>
      <c r="C37" s="6" t="s">
        <v>109</v>
      </c>
      <c r="D37" s="32" t="s">
        <v>103</v>
      </c>
      <c r="E37" s="2" t="s">
        <v>103</v>
      </c>
      <c r="F37" s="2">
        <v>76.88</v>
      </c>
      <c r="G37" s="2">
        <v>88.39</v>
      </c>
      <c r="H37" s="2">
        <f>F37*0.8+G37*0.2</f>
        <v>79.182</v>
      </c>
      <c r="I37" s="42">
        <v>95.6</v>
      </c>
      <c r="J37" s="15"/>
      <c r="K37" s="6" t="s">
        <v>107</v>
      </c>
    </row>
    <row r="38" spans="1:11" s="5" customFormat="1" ht="39.75" customHeight="1">
      <c r="A38" s="44">
        <v>36</v>
      </c>
      <c r="B38" s="6" t="s">
        <v>110</v>
      </c>
      <c r="C38" s="6" t="s">
        <v>111</v>
      </c>
      <c r="D38" s="15" t="s">
        <v>103</v>
      </c>
      <c r="E38" s="2" t="s">
        <v>103</v>
      </c>
      <c r="F38" s="2">
        <v>80.67</v>
      </c>
      <c r="G38" s="2">
        <v>71.19</v>
      </c>
      <c r="H38" s="2">
        <f>F38*0.8+G38*0.2</f>
        <v>78.774</v>
      </c>
      <c r="I38" s="15"/>
      <c r="J38" s="15"/>
      <c r="K38" s="19" t="s">
        <v>112</v>
      </c>
    </row>
    <row r="39" spans="1:11" s="5" customFormat="1" ht="45.75" customHeight="1">
      <c r="A39" s="44">
        <v>37</v>
      </c>
      <c r="B39" s="6" t="s">
        <v>113</v>
      </c>
      <c r="C39" s="6" t="s">
        <v>114</v>
      </c>
      <c r="D39" s="18" t="s">
        <v>103</v>
      </c>
      <c r="E39" s="2" t="s">
        <v>103</v>
      </c>
      <c r="F39" s="2">
        <v>80.51</v>
      </c>
      <c r="G39" s="2">
        <v>83.9</v>
      </c>
      <c r="H39" s="2">
        <f>F39*0.8+G39*0.2</f>
        <v>81.188</v>
      </c>
      <c r="I39" s="34">
        <v>90</v>
      </c>
      <c r="J39" s="15"/>
      <c r="K39" s="6" t="s">
        <v>107</v>
      </c>
    </row>
    <row r="40" spans="1:11" s="5" customFormat="1" ht="39.75" customHeight="1">
      <c r="A40" s="44">
        <v>38</v>
      </c>
      <c r="B40" s="6" t="s">
        <v>115</v>
      </c>
      <c r="C40" s="6" t="s">
        <v>116</v>
      </c>
      <c r="D40" s="1" t="s">
        <v>117</v>
      </c>
      <c r="E40" s="2">
        <v>86</v>
      </c>
      <c r="F40" s="2" t="s">
        <v>103</v>
      </c>
      <c r="G40" s="2" t="s">
        <v>103</v>
      </c>
      <c r="H40" s="2" t="s">
        <v>103</v>
      </c>
      <c r="I40" s="34">
        <v>87</v>
      </c>
      <c r="J40" s="15"/>
      <c r="K40" s="6" t="s">
        <v>118</v>
      </c>
    </row>
    <row r="41" spans="1:11" s="5" customFormat="1" ht="39.75" customHeight="1">
      <c r="A41" s="44">
        <v>39</v>
      </c>
      <c r="B41" s="6" t="s">
        <v>119</v>
      </c>
      <c r="C41" s="6" t="s">
        <v>120</v>
      </c>
      <c r="D41" s="15" t="s">
        <v>103</v>
      </c>
      <c r="E41" s="2" t="s">
        <v>103</v>
      </c>
      <c r="F41" s="2">
        <v>80.65</v>
      </c>
      <c r="G41" s="2">
        <v>86.44</v>
      </c>
      <c r="H41" s="2">
        <f aca="true" t="shared" si="1" ref="H41:H50">F41*0.8+G41*0.2</f>
        <v>81.808</v>
      </c>
      <c r="I41" s="34">
        <v>98</v>
      </c>
      <c r="J41" s="15"/>
      <c r="K41" s="6" t="s">
        <v>104</v>
      </c>
    </row>
    <row r="42" spans="1:11" s="5" customFormat="1" ht="39.75" customHeight="1">
      <c r="A42" s="44">
        <v>40</v>
      </c>
      <c r="B42" s="6" t="s">
        <v>121</v>
      </c>
      <c r="C42" s="6" t="s">
        <v>80</v>
      </c>
      <c r="D42" s="16" t="s">
        <v>103</v>
      </c>
      <c r="E42" s="2" t="s">
        <v>103</v>
      </c>
      <c r="F42" s="2">
        <v>80.88</v>
      </c>
      <c r="G42" s="2">
        <v>83.9</v>
      </c>
      <c r="H42" s="2">
        <f t="shared" si="1"/>
        <v>81.484</v>
      </c>
      <c r="I42" s="43"/>
      <c r="J42" s="15"/>
      <c r="K42" s="19" t="s">
        <v>112</v>
      </c>
    </row>
    <row r="43" spans="1:12" s="5" customFormat="1" ht="39.75" customHeight="1">
      <c r="A43" s="44">
        <v>41</v>
      </c>
      <c r="B43" s="6" t="s">
        <v>122</v>
      </c>
      <c r="C43" s="6" t="s">
        <v>123</v>
      </c>
      <c r="D43" s="1" t="s">
        <v>103</v>
      </c>
      <c r="E43" s="2" t="s">
        <v>103</v>
      </c>
      <c r="F43" s="2">
        <v>81.49</v>
      </c>
      <c r="G43" s="2">
        <v>84.75</v>
      </c>
      <c r="H43" s="2">
        <f t="shared" si="1"/>
        <v>82.142</v>
      </c>
      <c r="I43" s="34">
        <v>89</v>
      </c>
      <c r="J43" s="15"/>
      <c r="K43" s="6" t="s">
        <v>104</v>
      </c>
      <c r="L43" s="45"/>
    </row>
    <row r="44" spans="1:11" s="24" customFormat="1" ht="44.25" customHeight="1">
      <c r="A44" s="44">
        <v>42</v>
      </c>
      <c r="B44" s="6" t="s">
        <v>124</v>
      </c>
      <c r="C44" s="6" t="s">
        <v>125</v>
      </c>
      <c r="D44" s="31" t="s">
        <v>103</v>
      </c>
      <c r="E44" s="2" t="s">
        <v>103</v>
      </c>
      <c r="F44" s="2">
        <v>78.62</v>
      </c>
      <c r="G44" s="2">
        <v>81.36</v>
      </c>
      <c r="H44" s="2">
        <f t="shared" si="1"/>
        <v>79.168</v>
      </c>
      <c r="I44" s="34">
        <v>94.6</v>
      </c>
      <c r="J44" s="15"/>
      <c r="K44" s="6" t="s">
        <v>107</v>
      </c>
    </row>
    <row r="45" spans="1:11" s="5" customFormat="1" ht="44.25" customHeight="1">
      <c r="A45" s="44">
        <v>43</v>
      </c>
      <c r="B45" s="6" t="s">
        <v>126</v>
      </c>
      <c r="C45" s="6" t="s">
        <v>127</v>
      </c>
      <c r="D45" s="14" t="s">
        <v>103</v>
      </c>
      <c r="E45" s="2" t="s">
        <v>103</v>
      </c>
      <c r="F45" s="2">
        <v>78.33</v>
      </c>
      <c r="G45" s="2">
        <v>82</v>
      </c>
      <c r="H45" s="2">
        <f t="shared" si="1"/>
        <v>79.06400000000001</v>
      </c>
      <c r="I45" s="34">
        <v>82.5</v>
      </c>
      <c r="J45" s="15"/>
      <c r="K45" s="6" t="s">
        <v>107</v>
      </c>
    </row>
    <row r="46" spans="1:11" s="5" customFormat="1" ht="39.75" customHeight="1">
      <c r="A46" s="44">
        <v>44</v>
      </c>
      <c r="B46" s="6" t="s">
        <v>128</v>
      </c>
      <c r="C46" s="6" t="s">
        <v>129</v>
      </c>
      <c r="D46" s="16" t="s">
        <v>103</v>
      </c>
      <c r="E46" s="2" t="s">
        <v>103</v>
      </c>
      <c r="F46" s="2">
        <v>80.41</v>
      </c>
      <c r="G46" s="2">
        <v>85.11</v>
      </c>
      <c r="H46" s="2">
        <f t="shared" si="1"/>
        <v>81.35000000000001</v>
      </c>
      <c r="I46" s="34">
        <v>93.1</v>
      </c>
      <c r="J46" s="15"/>
      <c r="K46" s="6" t="s">
        <v>104</v>
      </c>
    </row>
    <row r="47" spans="1:11" s="5" customFormat="1" ht="39.75" customHeight="1">
      <c r="A47" s="44">
        <v>45</v>
      </c>
      <c r="B47" s="6" t="s">
        <v>130</v>
      </c>
      <c r="C47" s="6" t="s">
        <v>131</v>
      </c>
      <c r="D47" s="3" t="s">
        <v>103</v>
      </c>
      <c r="E47" s="2" t="s">
        <v>103</v>
      </c>
      <c r="F47" s="2">
        <v>79.6</v>
      </c>
      <c r="G47" s="2">
        <v>84.75</v>
      </c>
      <c r="H47" s="2">
        <f t="shared" si="1"/>
        <v>80.63</v>
      </c>
      <c r="I47" s="34">
        <v>91</v>
      </c>
      <c r="J47" s="15"/>
      <c r="K47" s="6" t="s">
        <v>104</v>
      </c>
    </row>
    <row r="48" spans="1:11" s="5" customFormat="1" ht="44.25" customHeight="1">
      <c r="A48" s="44">
        <v>46</v>
      </c>
      <c r="B48" s="6" t="s">
        <v>132</v>
      </c>
      <c r="C48" s="6" t="s">
        <v>133</v>
      </c>
      <c r="D48" s="16" t="s">
        <v>103</v>
      </c>
      <c r="E48" s="2" t="s">
        <v>103</v>
      </c>
      <c r="F48" s="2">
        <v>91.99</v>
      </c>
      <c r="G48" s="2">
        <v>87.1</v>
      </c>
      <c r="H48" s="2">
        <f t="shared" si="1"/>
        <v>91.012</v>
      </c>
      <c r="I48" s="34">
        <v>88</v>
      </c>
      <c r="J48" s="15"/>
      <c r="K48" s="19" t="s">
        <v>138</v>
      </c>
    </row>
    <row r="49" spans="1:11" s="25" customFormat="1" ht="43.5" customHeight="1">
      <c r="A49" s="44">
        <v>47</v>
      </c>
      <c r="B49" s="6" t="s">
        <v>134</v>
      </c>
      <c r="C49" s="6" t="s">
        <v>135</v>
      </c>
      <c r="D49" s="15" t="s">
        <v>103</v>
      </c>
      <c r="E49" s="2" t="s">
        <v>103</v>
      </c>
      <c r="F49" s="2">
        <v>80.28</v>
      </c>
      <c r="G49" s="2">
        <v>86.44</v>
      </c>
      <c r="H49" s="2">
        <f t="shared" si="1"/>
        <v>81.512</v>
      </c>
      <c r="I49" s="34">
        <v>94</v>
      </c>
      <c r="J49" s="15"/>
      <c r="K49" s="6" t="s">
        <v>107</v>
      </c>
    </row>
    <row r="50" spans="1:11" s="5" customFormat="1" ht="44.25" customHeight="1">
      <c r="A50" s="44">
        <v>48</v>
      </c>
      <c r="B50" s="6" t="s">
        <v>136</v>
      </c>
      <c r="C50" s="6" t="s">
        <v>137</v>
      </c>
      <c r="D50" s="14" t="s">
        <v>103</v>
      </c>
      <c r="E50" s="2" t="s">
        <v>103</v>
      </c>
      <c r="F50" s="2">
        <v>81.2</v>
      </c>
      <c r="G50" s="2">
        <v>86</v>
      </c>
      <c r="H50" s="2">
        <f t="shared" si="1"/>
        <v>82.16000000000001</v>
      </c>
      <c r="I50" s="34">
        <v>98.5</v>
      </c>
      <c r="J50" s="15"/>
      <c r="K50" s="19" t="s">
        <v>107</v>
      </c>
    </row>
    <row r="51" spans="1:13" ht="57.75" customHeight="1">
      <c r="A51" s="50" t="s">
        <v>140</v>
      </c>
      <c r="B51" s="51"/>
      <c r="C51" s="51"/>
      <c r="D51" s="51"/>
      <c r="E51" s="52"/>
      <c r="F51" s="52"/>
      <c r="G51" s="52"/>
      <c r="H51" s="52"/>
      <c r="I51" s="52"/>
      <c r="J51" s="52"/>
      <c r="K51" s="53"/>
      <c r="L51" s="22"/>
      <c r="M51" s="22"/>
    </row>
    <row r="53" spans="5:7" ht="13.5">
      <c r="E53" s="33"/>
      <c r="F53" s="33"/>
      <c r="G53" s="33"/>
    </row>
    <row r="54" spans="5:7" ht="13.5">
      <c r="E54" s="33"/>
      <c r="F54" s="33"/>
      <c r="G54" s="33"/>
    </row>
    <row r="56" spans="5:7" ht="13.5">
      <c r="E56" s="33"/>
      <c r="F56" s="33"/>
      <c r="G56" s="33"/>
    </row>
  </sheetData>
  <sheetProtection/>
  <autoFilter ref="A2:K50">
    <sortState ref="A3:K56">
      <sortCondition descending="1" sortBy="value" ref="J3:J56"/>
    </sortState>
  </autoFilter>
  <mergeCells count="2">
    <mergeCell ref="A1:K1"/>
    <mergeCell ref="A51:K5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Ӱθ骼Ё㺰ः큐আΐθﺰܤ</cp:lastModifiedBy>
  <cp:lastPrinted>2018-11-19T00:37:44Z</cp:lastPrinted>
  <dcterms:created xsi:type="dcterms:W3CDTF">2006-09-16T00:00:00Z</dcterms:created>
  <dcterms:modified xsi:type="dcterms:W3CDTF">2018-11-20T03:08:47Z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  <property fmtid="{D5CDD505-2E9C-101B-9397-08002B2CF9AE}" pid="3" name="KSORubyTemplateID" linkTarget="0">
    <vt:lpwstr>11</vt:lpwstr>
  </property>
</Properties>
</file>