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0" windowWidth="20085" windowHeight="6570" tabRatio="592" firstSheet="1" activeTab="1"/>
  </bookViews>
  <sheets>
    <sheet name="xfCLwaM" sheetId="1" state="hidden" r:id="rId1"/>
    <sheet name="2015年 (2)" sheetId="2" r:id="rId2"/>
  </sheets>
  <definedNames/>
  <calcPr fullCalcOnLoad="1"/>
</workbook>
</file>

<file path=xl/sharedStrings.xml><?xml version="1.0" encoding="utf-8"?>
<sst xmlns="http://schemas.openxmlformats.org/spreadsheetml/2006/main" count="55" uniqueCount="53">
  <si>
    <t>单位：万元</t>
  </si>
  <si>
    <t>备注</t>
  </si>
  <si>
    <t>合 计</t>
  </si>
  <si>
    <t>一、经营性公路和隧道补偿、非经营性公路还贷计划</t>
  </si>
  <si>
    <t>二、市道路交通事务管理中心经费</t>
  </si>
  <si>
    <r>
      <t xml:space="preserve"> </t>
    </r>
    <r>
      <rPr>
        <sz val="12"/>
        <rFont val="宋体"/>
        <family val="0"/>
      </rPr>
      <t xml:space="preserve"> （2）2013-2014年增资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</si>
  <si>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（3）</t>
    </r>
    <r>
      <rPr>
        <sz val="12"/>
        <rFont val="宋体"/>
        <family val="0"/>
      </rPr>
      <t>2014年统一调资（在编）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</si>
  <si>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</t>
    </r>
    <r>
      <rPr>
        <sz val="12"/>
        <rFont val="宋体"/>
        <family val="0"/>
      </rPr>
      <t>4</t>
    </r>
    <r>
      <rPr>
        <sz val="12"/>
        <rFont val="宋体"/>
        <family val="0"/>
      </rPr>
      <t>）2014年统一调资（退休）</t>
    </r>
  </si>
  <si>
    <t>2.日常公用经费</t>
  </si>
  <si>
    <r>
      <t>3</t>
    </r>
    <r>
      <rPr>
        <sz val="12"/>
        <rFont val="宋体"/>
        <family val="0"/>
      </rPr>
      <t>.对个人和家庭补助支出</t>
    </r>
  </si>
  <si>
    <t>4.专项支出</t>
  </si>
  <si>
    <t>三、公路隧道管养经费</t>
  </si>
  <si>
    <t>1.日常管养经费</t>
  </si>
  <si>
    <t>政府采购</t>
  </si>
  <si>
    <t>2.东部沿海高速路政管理费</t>
  </si>
  <si>
    <t>3.丹平快速路政管理费</t>
  </si>
  <si>
    <t>政府采购</t>
  </si>
  <si>
    <t>4.养护管理费</t>
  </si>
  <si>
    <t>政府采购</t>
  </si>
  <si>
    <t>5.大中修管养费</t>
  </si>
  <si>
    <t>政府采购</t>
  </si>
  <si>
    <t>6.养护预备费</t>
  </si>
  <si>
    <t>政府采购</t>
  </si>
  <si>
    <t>7.道路安全设施管养费</t>
  </si>
  <si>
    <t>政府采购</t>
  </si>
  <si>
    <t>四、路隧改革相关费用</t>
  </si>
  <si>
    <t>项目</t>
  </si>
  <si>
    <t>1.人员经费</t>
  </si>
  <si>
    <t>政府采购</t>
  </si>
  <si>
    <r>
      <t xml:space="preserve"> </t>
    </r>
    <r>
      <rPr>
        <sz val="12"/>
        <rFont val="宋体"/>
        <family val="0"/>
      </rPr>
      <t xml:space="preserve"> （1）2015年度在编人员工资</t>
    </r>
  </si>
  <si>
    <r>
      <t xml:space="preserve">  </t>
    </r>
    <r>
      <rPr>
        <sz val="12"/>
        <rFont val="宋体"/>
        <family val="0"/>
      </rPr>
      <t>（5）原规费总站人员和原征稽所人员</t>
    </r>
    <r>
      <rPr>
        <sz val="12"/>
        <rFont val="宋体"/>
        <family val="0"/>
      </rPr>
      <t>2009-2013年工资、住房公积金补差，以及2013年度考核及政府绩效奖</t>
    </r>
  </si>
  <si>
    <t>2015年路隧专项资金支出计划安排总表</t>
  </si>
  <si>
    <t>计划安排</t>
  </si>
  <si>
    <t>实施方式</t>
  </si>
  <si>
    <t>1.取消沿江、南光、盐排高速收费财务顾问费</t>
  </si>
  <si>
    <t>2.取消沿江、南光、盐排高速收费交通量测量经费</t>
  </si>
  <si>
    <t>根据市政府五届一百二十五次会议纪要，在路隧专项资金安排取消盐田坳收费补偿金19235万元</t>
  </si>
  <si>
    <t>按上年核定标准14.1万元/人/年安排在编678名人员工资支出9559.8万元</t>
  </si>
  <si>
    <t>根据市人力资源部门核定2013年度753人正常晋升增资175.66万元，2014年度684人正常晋升增资163.88万元；</t>
  </si>
  <si>
    <t>根据《关于印发完善机关津贴补贴机构实施方案的通知》（深人社发【2014】163号）的要求，我市机关事业单位奖励性绩效工作进行调整，事业单位奖励性绩效工资调整额为每月每人1360元，调整开始时间为2014年7月1日，安排2014年半年687人奖励性绩效工资调整增资560.592万元，安排2015年全年678人奖励性绩效工资调整增资1106.496万元</t>
  </si>
  <si>
    <t>根据《关于印发完善机关津贴补贴机构实施方案的通知》（深人社发【2014】163号）的要求，我市机关事业单位退休人员综合补助调整，调整时间为2014年7月1日，安排144人2014年7月1日至2015年1.5年退休人员综合补助金额388.30万元</t>
  </si>
  <si>
    <t>根据市政府五届一百二十九次会议纪要明确补发金额9309万元，用于原规费总站人员和原征稽所人员2009-2013年工资、住房公积金补差，以及2013年度考核及政府绩效奖</t>
  </si>
  <si>
    <t>1.根据2015年市本级一般性事业单位公用经费定额标准（9900元/年）,安排在编人员678人年度公用经费综合定额为671.22万元；2.按事业单位交通费用40000元/台/年的标准，安排实有23台定编车辆年度交通费用92万元；3.按工会经费（每人每年900元）和福利费（每人每年600元）的标准，安排在编人员678人年度工会、福利经费为101.7万元；4.根据上年物业管理和水电的实际情况，安排年度物业管理19.95万元，水电费用46.8万元，根据实际使用情况结算</t>
  </si>
  <si>
    <t>1.根据年度核定工资总额扣除考核奖和过节费后基数10288.66万元，按缴存比例10%安排单位缴交住房公积金1028.866万元；2.按社保核定数据安排138名退休人员补差费用507.91万元</t>
  </si>
  <si>
    <t>附件2：</t>
  </si>
  <si>
    <t>详见附件5</t>
  </si>
  <si>
    <t>考虑盐田坳隧道取消收费后管养需求，在上年预算2000万元基础上适当增加预留规模，实际发生时向财政专项申请。</t>
  </si>
  <si>
    <t>按上年标准50万元/项安排</t>
  </si>
  <si>
    <t>按上年标准30万元/项安排</t>
  </si>
  <si>
    <t>详见附件1中“深圳市道路交通管理事务中心2015年专项支出计划批复明细表”</t>
  </si>
  <si>
    <t>按上年规模预留一般性养护管理费用620万元，实际发生时向财政专项申请，详见附件3</t>
  </si>
  <si>
    <t>详见附件6</t>
  </si>
  <si>
    <t>1.按2013年道路日常养护政府采购中标总额安排年度道路日常养护费用23807万元，其中：日常养护21,282万元，小修监理525万元，交通抢险2,000万元；2.已采购中标单价安排专项日常养护经费8372万元，其中：东部沿海高速公路日常养护费用3245万元，梧桐山隧道日常养护费用1711万元，丹平快速路日常养护费用2699万元，坂雪岗大道日常养护费用514万元，坝光至核电公路日常养护费用203万元；3.已批复正在采购的养护费用1164万元，其中：南坪快速路二期(道路和桥梁)393万元，南坪快速路二期（新屋隧道）771万元（见深财建函 [2014] 1798号）；4.2014年新接收道路养护费用193万元（按养护定额标准测算），其中：南坪快速路（二期）第6合同段92万元，南坪快速路（二期）第7合同段74万元，南坪快速路（二期）第7合同段1万元，S255龙深线（东深公路）26万元。（详见附件3、4）</t>
  </si>
</sst>
</file>

<file path=xl/styles.xml><?xml version="1.0" encoding="utf-8"?>
<styleSheet xmlns="http://schemas.openxmlformats.org/spreadsheetml/2006/main">
  <numFmts count="5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  <numFmt numFmtId="182" formatCode="0.00_ "/>
    <numFmt numFmtId="183" formatCode="#,##0_);[Red]\(#,##0\)"/>
    <numFmt numFmtId="184" formatCode="0.00_);[Red]\(0.00\)"/>
    <numFmt numFmtId="185" formatCode="&quot;￥&quot;#,##0;\-&quot;￥&quot;#,##0"/>
    <numFmt numFmtId="186" formatCode="&quot;￥&quot;#,##0;[Red]\-&quot;￥&quot;#,##0"/>
    <numFmt numFmtId="187" formatCode="&quot;￥&quot;#,##0.00;\-&quot;￥&quot;#,##0.00"/>
    <numFmt numFmtId="188" formatCode="&quot;￥&quot;#,##0.00;[Red]\-&quot;￥&quot;#,##0.00"/>
    <numFmt numFmtId="189" formatCode="_-&quot;￥&quot;* #,##0_-;\-&quot;￥&quot;* #,##0_-;_-&quot;￥&quot;* &quot;-&quot;_-;_-@_-"/>
    <numFmt numFmtId="190" formatCode="_-* #,##0_-;\-* #,##0_-;_-* &quot;-&quot;_-;_-@_-"/>
    <numFmt numFmtId="191" formatCode="_-&quot;￥&quot;* #,##0.00_-;\-&quot;￥&quot;* #,##0.00_-;_-&quot;￥&quot;* &quot;-&quot;??_-;_-@_-"/>
    <numFmt numFmtId="192" formatCode="_-* #,##0.00_-;\-* #,##0.00_-;_-* &quot;-&quot;??_-;_-@_-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_ "/>
    <numFmt numFmtId="200" formatCode="0_ "/>
    <numFmt numFmtId="201" formatCode="0_);[Red]\(0\)"/>
    <numFmt numFmtId="202" formatCode="0.0000_);\(0.0000\)"/>
    <numFmt numFmtId="203" formatCode="0.0%"/>
    <numFmt numFmtId="204" formatCode="0.0000_);[Red]\(0.0000\)"/>
    <numFmt numFmtId="205" formatCode="_-* #,##0.0_-;\-* #,##0.0_-;_-* &quot;-&quot;_-;_-@_-"/>
    <numFmt numFmtId="206" formatCode="0.000_);[Red]\(0.000\)"/>
    <numFmt numFmtId="207" formatCode="0.0_);[Red]\(0.0\)"/>
    <numFmt numFmtId="208" formatCode="_-* #,##0.00_-;\-* #,##0.00_-;_-* &quot;-&quot;_-;_-@_-"/>
    <numFmt numFmtId="209" formatCode="0.00;[Red]0.00"/>
    <numFmt numFmtId="210" formatCode="_ * #,##0.000000_ ;_ * \-#,##0.000000_ ;_ * &quot;-&quot;??????_ ;_ @_ "/>
    <numFmt numFmtId="211" formatCode="0.0000;[Red]0.0000"/>
    <numFmt numFmtId="212" formatCode="_ * #,##0.00000_ ;_ * \-#,##0.00000_ ;_ * &quot;-&quot;?????_ ;_ @_ "/>
    <numFmt numFmtId="213" formatCode="#,##0;[Red]#,##0"/>
    <numFmt numFmtId="214" formatCode="#,##0.0;[Red]#,##0.0"/>
  </numFmts>
  <fonts count="32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8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vertical="center" wrapText="1" shrinkToFit="1"/>
    </xf>
    <xf numFmtId="0" fontId="0" fillId="0" borderId="10" xfId="0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  <protection locked="0"/>
    </xf>
    <xf numFmtId="176" fontId="0" fillId="0" borderId="12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4.25"/>
  <cols>
    <col min="1" max="1" width="45.50390625" style="3" customWidth="1"/>
    <col min="2" max="2" width="14.125" style="18" customWidth="1"/>
    <col min="3" max="3" width="12.00390625" style="10" customWidth="1"/>
    <col min="4" max="4" width="57.75390625" style="0" customWidth="1"/>
  </cols>
  <sheetData>
    <row r="1" ht="14.25">
      <c r="A1" s="3" t="s">
        <v>44</v>
      </c>
    </row>
    <row r="2" spans="1:4" ht="30" customHeight="1">
      <c r="A2" s="33" t="s">
        <v>31</v>
      </c>
      <c r="B2" s="33"/>
      <c r="C2" s="33"/>
      <c r="D2" s="33"/>
    </row>
    <row r="3" ht="12" customHeight="1">
      <c r="D3" s="7" t="s">
        <v>0</v>
      </c>
    </row>
    <row r="4" spans="1:4" ht="32.25" customHeight="1">
      <c r="A4" s="8" t="s">
        <v>26</v>
      </c>
      <c r="B4" s="15" t="s">
        <v>32</v>
      </c>
      <c r="C4" s="15" t="s">
        <v>33</v>
      </c>
      <c r="D4" s="8" t="s">
        <v>1</v>
      </c>
    </row>
    <row r="5" spans="1:4" ht="32.25" customHeight="1">
      <c r="A5" s="8" t="s">
        <v>2</v>
      </c>
      <c r="B5" s="15">
        <f>B6+B7+B17+B25</f>
        <v>89466.68</v>
      </c>
      <c r="C5" s="2"/>
      <c r="D5" s="11"/>
    </row>
    <row r="6" spans="1:4" ht="37.5" customHeight="1">
      <c r="A6" s="4" t="s">
        <v>3</v>
      </c>
      <c r="B6" s="16">
        <v>19235</v>
      </c>
      <c r="C6" s="11"/>
      <c r="D6" s="6" t="s">
        <v>36</v>
      </c>
    </row>
    <row r="7" spans="1:4" ht="20.25" customHeight="1">
      <c r="A7" s="4" t="s">
        <v>4</v>
      </c>
      <c r="B7" s="16">
        <f>B8+B14+B15+B16</f>
        <v>28206.679999999997</v>
      </c>
      <c r="C7" s="11"/>
      <c r="D7" s="6"/>
    </row>
    <row r="8" spans="1:4" ht="14.25">
      <c r="A8" s="5" t="s">
        <v>27</v>
      </c>
      <c r="B8" s="17">
        <f>B9+B10+B11+B12+B13</f>
        <v>21263.73</v>
      </c>
      <c r="C8" s="11"/>
      <c r="D8" s="1"/>
    </row>
    <row r="9" spans="1:4" ht="32.25" customHeight="1">
      <c r="A9" s="5" t="s">
        <v>29</v>
      </c>
      <c r="B9" s="17">
        <v>9559.8</v>
      </c>
      <c r="C9" s="11"/>
      <c r="D9" s="25" t="s">
        <v>37</v>
      </c>
    </row>
    <row r="10" spans="1:4" ht="32.25" customHeight="1">
      <c r="A10" s="5" t="s">
        <v>5</v>
      </c>
      <c r="B10" s="17">
        <v>339.54</v>
      </c>
      <c r="C10" s="11"/>
      <c r="D10" s="25" t="s">
        <v>38</v>
      </c>
    </row>
    <row r="11" spans="1:4" ht="63.75" customHeight="1">
      <c r="A11" s="5" t="s">
        <v>6</v>
      </c>
      <c r="B11" s="17">
        <v>1667.09</v>
      </c>
      <c r="C11" s="11"/>
      <c r="D11" s="25" t="s">
        <v>39</v>
      </c>
    </row>
    <row r="12" spans="1:4" ht="66.75" customHeight="1">
      <c r="A12" s="5" t="s">
        <v>7</v>
      </c>
      <c r="B12" s="17">
        <v>388.3</v>
      </c>
      <c r="C12" s="11"/>
      <c r="D12" s="25" t="s">
        <v>40</v>
      </c>
    </row>
    <row r="13" spans="1:4" ht="46.5" customHeight="1">
      <c r="A13" s="26" t="s">
        <v>30</v>
      </c>
      <c r="B13" s="17">
        <v>9309</v>
      </c>
      <c r="C13" s="11"/>
      <c r="D13" s="25" t="s">
        <v>41</v>
      </c>
    </row>
    <row r="14" spans="1:4" ht="76.5" customHeight="1">
      <c r="A14" s="5" t="s">
        <v>8</v>
      </c>
      <c r="B14" s="17">
        <v>931.67</v>
      </c>
      <c r="C14" s="11"/>
      <c r="D14" s="6" t="s">
        <v>42</v>
      </c>
    </row>
    <row r="15" spans="1:4" ht="44.25" customHeight="1">
      <c r="A15" s="5" t="s">
        <v>9</v>
      </c>
      <c r="B15" s="13">
        <v>1536.78</v>
      </c>
      <c r="C15" s="11"/>
      <c r="D15" s="21" t="s">
        <v>43</v>
      </c>
    </row>
    <row r="16" spans="1:4" ht="29.25" customHeight="1">
      <c r="A16" s="22" t="s">
        <v>10</v>
      </c>
      <c r="B16" s="24">
        <v>4474.5</v>
      </c>
      <c r="C16" s="19"/>
      <c r="D16" s="21" t="s">
        <v>49</v>
      </c>
    </row>
    <row r="17" spans="1:4" ht="37.5" customHeight="1">
      <c r="A17" s="4" t="s">
        <v>11</v>
      </c>
      <c r="B17" s="15">
        <f>SUM(B18:B24)</f>
        <v>41785</v>
      </c>
      <c r="C17" s="12"/>
      <c r="D17" s="6"/>
    </row>
    <row r="18" spans="1:4" ht="135.75" customHeight="1">
      <c r="A18" s="29" t="s">
        <v>12</v>
      </c>
      <c r="B18" s="30">
        <v>33536</v>
      </c>
      <c r="C18" s="31" t="s">
        <v>13</v>
      </c>
      <c r="D18" s="32" t="s">
        <v>52</v>
      </c>
    </row>
    <row r="19" spans="1:4" ht="28.5" customHeight="1">
      <c r="A19" s="23" t="s">
        <v>14</v>
      </c>
      <c r="B19" s="27">
        <v>148</v>
      </c>
      <c r="C19" s="11" t="s">
        <v>28</v>
      </c>
      <c r="D19" s="6"/>
    </row>
    <row r="20" spans="1:4" ht="32.25" customHeight="1">
      <c r="A20" s="23" t="s">
        <v>15</v>
      </c>
      <c r="B20" s="27">
        <v>100</v>
      </c>
      <c r="C20" s="11" t="s">
        <v>16</v>
      </c>
      <c r="D20" s="6"/>
    </row>
    <row r="21" spans="1:4" ht="53.25" customHeight="1">
      <c r="A21" s="14" t="s">
        <v>17</v>
      </c>
      <c r="B21" s="28">
        <v>620</v>
      </c>
      <c r="C21" s="11" t="s">
        <v>18</v>
      </c>
      <c r="D21" s="6" t="s">
        <v>50</v>
      </c>
    </row>
    <row r="22" spans="1:4" ht="35.25" customHeight="1">
      <c r="A22" s="23" t="s">
        <v>19</v>
      </c>
      <c r="B22" s="27">
        <v>2381</v>
      </c>
      <c r="C22" s="11" t="s">
        <v>20</v>
      </c>
      <c r="D22" s="20" t="s">
        <v>45</v>
      </c>
    </row>
    <row r="23" spans="1:4" ht="32.25" customHeight="1">
      <c r="A23" s="23" t="s">
        <v>21</v>
      </c>
      <c r="B23" s="27">
        <v>3000</v>
      </c>
      <c r="C23" s="19" t="s">
        <v>22</v>
      </c>
      <c r="D23" s="20" t="s">
        <v>46</v>
      </c>
    </row>
    <row r="24" spans="1:4" ht="32.25" customHeight="1">
      <c r="A24" s="23" t="s">
        <v>23</v>
      </c>
      <c r="B24" s="27">
        <v>2000</v>
      </c>
      <c r="C24" s="11" t="s">
        <v>24</v>
      </c>
      <c r="D24" s="6" t="s">
        <v>51</v>
      </c>
    </row>
    <row r="25" spans="1:4" ht="21.75" customHeight="1">
      <c r="A25" s="4" t="s">
        <v>25</v>
      </c>
      <c r="B25" s="15">
        <f>SUM(B26:B27)</f>
        <v>240</v>
      </c>
      <c r="C25" s="12"/>
      <c r="D25" s="6"/>
    </row>
    <row r="26" spans="1:4" ht="26.25" customHeight="1">
      <c r="A26" s="23" t="s">
        <v>34</v>
      </c>
      <c r="B26" s="13">
        <v>150</v>
      </c>
      <c r="C26" s="11" t="s">
        <v>22</v>
      </c>
      <c r="D26" s="6" t="s">
        <v>47</v>
      </c>
    </row>
    <row r="27" spans="1:4" ht="26.25" customHeight="1">
      <c r="A27" s="23" t="s">
        <v>35</v>
      </c>
      <c r="B27" s="13">
        <v>90</v>
      </c>
      <c r="C27" s="11" t="s">
        <v>16</v>
      </c>
      <c r="D27" s="6" t="s">
        <v>48</v>
      </c>
    </row>
    <row r="28" ht="14.25">
      <c r="D28" s="9"/>
    </row>
  </sheetData>
  <sheetProtection/>
  <mergeCells count="1">
    <mergeCell ref="A2:D2"/>
  </mergeCells>
  <printOptions horizontalCentered="1"/>
  <pageMargins left="0.2755905511811024" right="0.2362204724409449" top="0.2362204724409449" bottom="0.2755905511811024" header="0.2362204724409449" footer="0.2755905511811024"/>
  <pageSetup fitToHeight="2" horizontalDpi="1200" verticalDpi="1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王磊</cp:lastModifiedBy>
  <cp:lastPrinted>2015-07-06T03:33:40Z</cp:lastPrinted>
  <dcterms:created xsi:type="dcterms:W3CDTF">2011-07-18T13:13:32Z</dcterms:created>
  <dcterms:modified xsi:type="dcterms:W3CDTF">2015-07-06T03:33:55Z</dcterms:modified>
  <cp:category/>
  <cp:version/>
  <cp:contentType/>
  <cp:contentStatus/>
</cp:coreProperties>
</file>