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05" windowWidth="22440" windowHeight="10155" activeTab="0"/>
  </bookViews>
  <sheets>
    <sheet name="大中修工程" sheetId="1" r:id="rId1"/>
  </sheets>
  <definedNames>
    <definedName name="_xlnm.Print_Area" localSheetId="0">'大中修工程'!$A$1:$K$26</definedName>
    <definedName name="_xlnm.Print_Titles" localSheetId="0">'大中修工程'!$3:$4</definedName>
  </definedNames>
  <calcPr fullCalcOnLoad="1"/>
</workbook>
</file>

<file path=xl/sharedStrings.xml><?xml version="1.0" encoding="utf-8"?>
<sst xmlns="http://schemas.openxmlformats.org/spreadsheetml/2006/main" count="70" uniqueCount="47">
  <si>
    <t>序号</t>
  </si>
  <si>
    <t>项目名称</t>
  </si>
  <si>
    <t>工程方案</t>
  </si>
  <si>
    <t>计划投资</t>
  </si>
  <si>
    <t>备注</t>
  </si>
  <si>
    <t>费用明细</t>
  </si>
  <si>
    <t>迭福山隧道防渗维修工程</t>
  </si>
  <si>
    <t>迭福山隧道</t>
  </si>
  <si>
    <t>针对拱部和侧墙混凝土裂缝采用灌浆锚固方法，施加预应力，提高岩层的强度；针对衬砌的裂缝水，可将水流引入边沟排出。</t>
  </si>
  <si>
    <t>裂缝填充250米，裂缝灌注535米，渗漏水处治900米，混凝土防火涂料1560米，W钢带3930米，锚杆支护11880米。</t>
  </si>
  <si>
    <t>建安费</t>
  </si>
  <si>
    <t>是</t>
  </si>
  <si>
    <t>其他费</t>
  </si>
  <si>
    <t>否</t>
  </si>
  <si>
    <t>预备费</t>
  </si>
  <si>
    <t>坝核公路K10+200-K10+600段危险边坡治理工程</t>
  </si>
  <si>
    <t>坝核公路K10+200～K10+600段</t>
  </si>
  <si>
    <t>锚杆格构梁加固，完善排水及绿化</t>
  </si>
  <si>
    <t>锚杆加固4704米，锚索9216米，格构梁576立方，石砌排水沟414立方。</t>
  </si>
  <si>
    <t>坝核公路K6+100-K6+350段危险边坡治理工程</t>
  </si>
  <si>
    <t>坝核公路K6+100～K6+350段</t>
  </si>
  <si>
    <t>锚杆（锚索）加固6240米，格构梁221立方，石砌排水沟403立方。</t>
  </si>
  <si>
    <t>项目类别</t>
  </si>
  <si>
    <t>项目位置</t>
  </si>
  <si>
    <t>主要工程量</t>
  </si>
  <si>
    <t>项目计划金额（万元）</t>
  </si>
  <si>
    <t>金额      （万元）</t>
  </si>
  <si>
    <t>是否   采购</t>
  </si>
  <si>
    <t>一</t>
  </si>
  <si>
    <t>坪山局</t>
  </si>
  <si>
    <t>新横坪（K6+250~K13+020）路面大修工程</t>
  </si>
  <si>
    <t>A</t>
  </si>
  <si>
    <t>坪山新区坪山街道</t>
  </si>
  <si>
    <t>车辙病害，采用铣刨上面层沥青混凝土后摊铺同等高度。横裂、纵裂局部处治采用破除全沥青面层后重新摊铺。网状裂缝、坑槽局部处治采用破除沥青层及25cm后基层后建筑C35素混凝土并铺筑基层。</t>
  </si>
  <si>
    <t>深层铣刨9cm路面28474㎡、深层铣刨后再次铣刨6cm路面2833㎡、挖除25cm厚5%水泥稳定基层2575㎡、4cmAC-13细粒式改性沥青混凝土28474㎡、5cmAC-20中粒式沥青混凝土27180㎡、6cmAC-20中粒式沥青混凝土2833㎡、25cm厚C35水泥混凝土2575㎡。</t>
  </si>
  <si>
    <t>建安费</t>
  </si>
  <si>
    <t>是</t>
  </si>
  <si>
    <t>其他费</t>
  </si>
  <si>
    <t>否</t>
  </si>
  <si>
    <t>预备费</t>
  </si>
  <si>
    <t>小计</t>
  </si>
  <si>
    <t>二</t>
  </si>
  <si>
    <t>大鹏局</t>
  </si>
  <si>
    <t>合计</t>
  </si>
  <si>
    <t>注：道路养护大中修工程项目按照以下分类排序：
A类：“三危”项目。
B类：市政府有会议纪要要求、市领导批示的项目。
C类：委有会议纪要要求，委领导批示，区政府会议纪要明确及区领导批示的项目。
D类：媒体曝光的项目。
E类：数字化城管投诉案件和市民投诉的项目。
F类：其他类。</t>
  </si>
  <si>
    <t>2015年路隧专项资金公路及隧道大中修管养计划安排明细表</t>
  </si>
  <si>
    <t>附件5：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</si>
</sst>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);[Red]\(0.0000\)"/>
    <numFmt numFmtId="179" formatCode="#,##0.0000_ "/>
    <numFmt numFmtId="180" formatCode="0_ "/>
    <numFmt numFmtId="181" formatCode="0.0000_ "/>
    <numFmt numFmtId="182" formatCode="0.00\ ;[Red]\(0.00\)"/>
    <numFmt numFmtId="183" formatCode="#,##0.00_ "/>
    <numFmt numFmtId="184" formatCode="0.0_);[Red]\(0.0\)"/>
    <numFmt numFmtId="185" formatCode="0.000_);[Red]\(0.000\)"/>
    <numFmt numFmtId="186" formatCode="0.000000000_ "/>
    <numFmt numFmtId="187" formatCode="0.0000000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.000_ "/>
    <numFmt numFmtId="198" formatCode="0_ ;[Red]\-0\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2" xfId="33" applyFont="1" applyBorder="1" applyAlignment="1" applyProtection="1">
      <alignment horizontal="left" vertical="center"/>
      <protection locked="0"/>
    </xf>
    <xf numFmtId="0" fontId="1" fillId="0" borderId="0" xfId="33">
      <alignment vertical="center"/>
      <protection/>
    </xf>
    <xf numFmtId="0" fontId="27" fillId="0" borderId="11" xfId="44" applyFont="1" applyFill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 wrapText="1"/>
      <protection/>
    </xf>
    <xf numFmtId="0" fontId="24" fillId="0" borderId="10" xfId="33" applyFont="1" applyBorder="1" applyAlignment="1">
      <alignment horizontal="center" vertical="center" wrapText="1"/>
      <protection/>
    </xf>
    <xf numFmtId="0" fontId="24" fillId="0" borderId="10" xfId="33" applyFont="1" applyBorder="1" applyAlignment="1">
      <alignment vertical="center" wrapText="1"/>
      <protection/>
    </xf>
    <xf numFmtId="182" fontId="27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10" fillId="0" borderId="12" xfId="33" applyFont="1" applyFill="1" applyBorder="1" applyAlignment="1">
      <alignment vertical="center" wrapText="1"/>
      <protection/>
    </xf>
    <xf numFmtId="0" fontId="10" fillId="0" borderId="0" xfId="33" applyFont="1" applyAlignment="1">
      <alignment vertical="center"/>
      <protection/>
    </xf>
    <xf numFmtId="0" fontId="24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76" fontId="24" fillId="0" borderId="1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14" xfId="44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176" fontId="10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0" fontId="26" fillId="0" borderId="11" xfId="44" applyFont="1" applyFill="1" applyBorder="1" applyAlignment="1">
      <alignment horizontal="center" vertical="center"/>
      <protection/>
    </xf>
    <xf numFmtId="0" fontId="24" fillId="0" borderId="18" xfId="33" applyFont="1" applyBorder="1" applyAlignment="1">
      <alignment horizontal="left" vertical="center" wrapText="1"/>
      <protection/>
    </xf>
    <xf numFmtId="0" fontId="24" fillId="0" borderId="19" xfId="33" applyFont="1" applyBorder="1" applyAlignment="1">
      <alignment horizontal="left" vertical="center" wrapText="1"/>
      <protection/>
    </xf>
    <xf numFmtId="0" fontId="24" fillId="0" borderId="20" xfId="33" applyFont="1" applyBorder="1" applyAlignment="1">
      <alignment horizontal="left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_公路养护明细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875" style="0" customWidth="1"/>
    <col min="2" max="2" width="11.625" style="0" customWidth="1"/>
    <col min="3" max="3" width="5.125" style="0" customWidth="1"/>
    <col min="4" max="4" width="9.50390625" style="0" customWidth="1"/>
    <col min="5" max="5" width="19.50390625" style="0" customWidth="1"/>
    <col min="6" max="6" width="18.00390625" style="37" customWidth="1"/>
    <col min="7" max="7" width="10.75390625" style="0" customWidth="1"/>
    <col min="8" max="8" width="7.375" style="0" customWidth="1"/>
    <col min="9" max="9" width="10.125" style="0" customWidth="1"/>
    <col min="10" max="10" width="5.625" style="0" customWidth="1"/>
    <col min="11" max="11" width="6.75390625" style="0" customWidth="1"/>
  </cols>
  <sheetData>
    <row r="1" spans="1:10" ht="14.25">
      <c r="A1" s="1" t="s">
        <v>46</v>
      </c>
      <c r="B1" s="2"/>
      <c r="C1" s="2"/>
      <c r="D1" s="3"/>
      <c r="E1" s="2"/>
      <c r="F1" s="3"/>
      <c r="G1" s="4"/>
      <c r="H1" s="4"/>
      <c r="I1" s="4"/>
      <c r="J1" s="4"/>
    </row>
    <row r="2" spans="1:11" ht="36" customHeight="1" thickBo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0.75" customHeight="1">
      <c r="A3" s="60" t="s">
        <v>0</v>
      </c>
      <c r="B3" s="57" t="s">
        <v>1</v>
      </c>
      <c r="C3" s="55" t="s">
        <v>22</v>
      </c>
      <c r="D3" s="57" t="s">
        <v>23</v>
      </c>
      <c r="E3" s="58" t="s">
        <v>2</v>
      </c>
      <c r="F3" s="55" t="s">
        <v>24</v>
      </c>
      <c r="G3" s="57" t="s">
        <v>3</v>
      </c>
      <c r="H3" s="57"/>
      <c r="I3" s="57"/>
      <c r="J3" s="57"/>
      <c r="K3" s="38" t="s">
        <v>4</v>
      </c>
    </row>
    <row r="4" spans="1:11" ht="40.5" customHeight="1">
      <c r="A4" s="61"/>
      <c r="B4" s="62"/>
      <c r="C4" s="56"/>
      <c r="D4" s="62"/>
      <c r="E4" s="59"/>
      <c r="F4" s="56"/>
      <c r="G4" s="5" t="s">
        <v>25</v>
      </c>
      <c r="H4" s="5" t="s">
        <v>5</v>
      </c>
      <c r="I4" s="5" t="s">
        <v>26</v>
      </c>
      <c r="J4" s="5" t="s">
        <v>27</v>
      </c>
      <c r="K4" s="39"/>
    </row>
    <row r="5" spans="1:11" s="7" customFormat="1" ht="30" customHeight="1">
      <c r="A5" s="6" t="s">
        <v>28</v>
      </c>
      <c r="B5" s="51" t="s">
        <v>29</v>
      </c>
      <c r="C5" s="52"/>
      <c r="D5" s="52"/>
      <c r="E5" s="52"/>
      <c r="F5" s="52"/>
      <c r="G5" s="52"/>
      <c r="H5" s="52"/>
      <c r="I5" s="52"/>
      <c r="J5" s="52"/>
      <c r="K5" s="53"/>
    </row>
    <row r="6" spans="1:11" s="11" customFormat="1" ht="34.5" customHeight="1">
      <c r="A6" s="44">
        <v>1</v>
      </c>
      <c r="B6" s="41" t="s">
        <v>30</v>
      </c>
      <c r="C6" s="48" t="s">
        <v>31</v>
      </c>
      <c r="D6" s="42" t="s">
        <v>32</v>
      </c>
      <c r="E6" s="41" t="s">
        <v>33</v>
      </c>
      <c r="F6" s="41" t="s">
        <v>34</v>
      </c>
      <c r="G6" s="43">
        <f>I6+I7+I8+I9</f>
        <v>789.85</v>
      </c>
      <c r="H6" s="8" t="s">
        <v>35</v>
      </c>
      <c r="I6" s="8">
        <v>647.4</v>
      </c>
      <c r="J6" s="9" t="s">
        <v>36</v>
      </c>
      <c r="K6" s="10"/>
    </row>
    <row r="7" spans="1:11" s="11" customFormat="1" ht="34.5" customHeight="1">
      <c r="A7" s="44"/>
      <c r="B7" s="41"/>
      <c r="C7" s="49"/>
      <c r="D7" s="42"/>
      <c r="E7" s="41"/>
      <c r="F7" s="41"/>
      <c r="G7" s="43"/>
      <c r="H7" s="42" t="s">
        <v>37</v>
      </c>
      <c r="I7" s="8">
        <v>62.72</v>
      </c>
      <c r="J7" s="9" t="s">
        <v>36</v>
      </c>
      <c r="K7" s="10"/>
    </row>
    <row r="8" spans="1:11" s="11" customFormat="1" ht="34.5" customHeight="1">
      <c r="A8" s="44"/>
      <c r="B8" s="41"/>
      <c r="C8" s="49"/>
      <c r="D8" s="42"/>
      <c r="E8" s="41"/>
      <c r="F8" s="41"/>
      <c r="G8" s="43"/>
      <c r="H8" s="42"/>
      <c r="I8" s="8">
        <v>21.22</v>
      </c>
      <c r="J8" s="9" t="s">
        <v>38</v>
      </c>
      <c r="K8" s="10"/>
    </row>
    <row r="9" spans="1:11" s="11" customFormat="1" ht="34.5" customHeight="1">
      <c r="A9" s="44"/>
      <c r="B9" s="41"/>
      <c r="C9" s="50"/>
      <c r="D9" s="42"/>
      <c r="E9" s="41"/>
      <c r="F9" s="41"/>
      <c r="G9" s="43"/>
      <c r="H9" s="8" t="s">
        <v>39</v>
      </c>
      <c r="I9" s="8">
        <v>58.51</v>
      </c>
      <c r="J9" s="9" t="s">
        <v>38</v>
      </c>
      <c r="K9" s="10"/>
    </row>
    <row r="10" spans="1:11" s="19" customFormat="1" ht="13.5">
      <c r="A10" s="12" t="s">
        <v>40</v>
      </c>
      <c r="B10" s="13"/>
      <c r="C10" s="14"/>
      <c r="D10" s="14"/>
      <c r="E10" s="13"/>
      <c r="F10" s="15"/>
      <c r="G10" s="16">
        <f>SUM(G6:G9)</f>
        <v>789.85</v>
      </c>
      <c r="H10" s="14"/>
      <c r="I10" s="16">
        <f>SUM(I6:I9)</f>
        <v>789.85</v>
      </c>
      <c r="J10" s="17"/>
      <c r="K10" s="18"/>
    </row>
    <row r="11" spans="1:11" s="19" customFormat="1" ht="24.75" customHeight="1">
      <c r="A11" s="12" t="s">
        <v>41</v>
      </c>
      <c r="B11" s="45" t="s">
        <v>42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s="21" customFormat="1" ht="19.5" customHeight="1">
      <c r="A12" s="44">
        <v>1</v>
      </c>
      <c r="B12" s="41" t="s">
        <v>6</v>
      </c>
      <c r="C12" s="48" t="s">
        <v>31</v>
      </c>
      <c r="D12" s="42" t="s">
        <v>7</v>
      </c>
      <c r="E12" s="41" t="s">
        <v>8</v>
      </c>
      <c r="F12" s="63" t="s">
        <v>9</v>
      </c>
      <c r="G12" s="43">
        <v>391.14</v>
      </c>
      <c r="H12" s="8" t="s">
        <v>10</v>
      </c>
      <c r="I12" s="8">
        <v>322.98</v>
      </c>
      <c r="J12" s="9" t="s">
        <v>11</v>
      </c>
      <c r="K12" s="20"/>
    </row>
    <row r="13" spans="1:11" s="21" customFormat="1" ht="19.5" customHeight="1">
      <c r="A13" s="44"/>
      <c r="B13" s="41"/>
      <c r="C13" s="49"/>
      <c r="D13" s="42"/>
      <c r="E13" s="41"/>
      <c r="F13" s="63"/>
      <c r="G13" s="43"/>
      <c r="H13" s="42" t="s">
        <v>12</v>
      </c>
      <c r="I13" s="8">
        <v>30.4</v>
      </c>
      <c r="J13" s="9" t="s">
        <v>11</v>
      </c>
      <c r="K13" s="20"/>
    </row>
    <row r="14" spans="1:11" s="21" customFormat="1" ht="19.5" customHeight="1">
      <c r="A14" s="44"/>
      <c r="B14" s="41"/>
      <c r="C14" s="49"/>
      <c r="D14" s="42"/>
      <c r="E14" s="41"/>
      <c r="F14" s="63"/>
      <c r="G14" s="43"/>
      <c r="H14" s="42"/>
      <c r="I14" s="8">
        <v>19.13</v>
      </c>
      <c r="J14" s="9" t="s">
        <v>13</v>
      </c>
      <c r="K14" s="20"/>
    </row>
    <row r="15" spans="1:11" s="21" customFormat="1" ht="19.5" customHeight="1">
      <c r="A15" s="44"/>
      <c r="B15" s="41"/>
      <c r="C15" s="50"/>
      <c r="D15" s="42"/>
      <c r="E15" s="41"/>
      <c r="F15" s="63"/>
      <c r="G15" s="43"/>
      <c r="H15" s="8" t="s">
        <v>14</v>
      </c>
      <c r="I15" s="8">
        <v>18.63</v>
      </c>
      <c r="J15" s="9" t="s">
        <v>13</v>
      </c>
      <c r="K15" s="20"/>
    </row>
    <row r="16" spans="1:11" s="21" customFormat="1" ht="19.5" customHeight="1">
      <c r="A16" s="44">
        <v>2</v>
      </c>
      <c r="B16" s="41" t="s">
        <v>15</v>
      </c>
      <c r="C16" s="48" t="s">
        <v>31</v>
      </c>
      <c r="D16" s="42" t="s">
        <v>16</v>
      </c>
      <c r="E16" s="41" t="s">
        <v>17</v>
      </c>
      <c r="F16" s="41" t="s">
        <v>18</v>
      </c>
      <c r="G16" s="43">
        <v>733.63</v>
      </c>
      <c r="H16" s="8" t="s">
        <v>10</v>
      </c>
      <c r="I16" s="8">
        <v>592.56</v>
      </c>
      <c r="J16" s="9" t="s">
        <v>11</v>
      </c>
      <c r="K16" s="20"/>
    </row>
    <row r="17" spans="1:11" s="21" customFormat="1" ht="19.5" customHeight="1">
      <c r="A17" s="44"/>
      <c r="B17" s="41"/>
      <c r="C17" s="49"/>
      <c r="D17" s="42"/>
      <c r="E17" s="41"/>
      <c r="F17" s="41"/>
      <c r="G17" s="43"/>
      <c r="H17" s="42" t="s">
        <v>12</v>
      </c>
      <c r="I17" s="8">
        <v>69.95</v>
      </c>
      <c r="J17" s="9" t="s">
        <v>11</v>
      </c>
      <c r="K17" s="20"/>
    </row>
    <row r="18" spans="1:11" s="21" customFormat="1" ht="19.5" customHeight="1">
      <c r="A18" s="44"/>
      <c r="B18" s="41"/>
      <c r="C18" s="49"/>
      <c r="D18" s="42"/>
      <c r="E18" s="41"/>
      <c r="F18" s="41"/>
      <c r="G18" s="43"/>
      <c r="H18" s="42"/>
      <c r="I18" s="8">
        <v>49.75</v>
      </c>
      <c r="J18" s="9" t="s">
        <v>13</v>
      </c>
      <c r="K18" s="20"/>
    </row>
    <row r="19" spans="1:11" s="21" customFormat="1" ht="19.5" customHeight="1">
      <c r="A19" s="44"/>
      <c r="B19" s="41"/>
      <c r="C19" s="50"/>
      <c r="D19" s="42"/>
      <c r="E19" s="41"/>
      <c r="F19" s="41"/>
      <c r="G19" s="43"/>
      <c r="H19" s="8" t="s">
        <v>14</v>
      </c>
      <c r="I19" s="8">
        <v>21.37</v>
      </c>
      <c r="J19" s="9" t="s">
        <v>13</v>
      </c>
      <c r="K19" s="20"/>
    </row>
    <row r="20" spans="1:11" s="21" customFormat="1" ht="19.5" customHeight="1">
      <c r="A20" s="44">
        <v>3</v>
      </c>
      <c r="B20" s="41" t="s">
        <v>19</v>
      </c>
      <c r="C20" s="48" t="s">
        <v>31</v>
      </c>
      <c r="D20" s="42" t="s">
        <v>20</v>
      </c>
      <c r="E20" s="41" t="s">
        <v>17</v>
      </c>
      <c r="F20" s="41" t="s">
        <v>21</v>
      </c>
      <c r="G20" s="43">
        <v>466.81</v>
      </c>
      <c r="H20" s="8" t="s">
        <v>10</v>
      </c>
      <c r="I20" s="8">
        <v>346.3</v>
      </c>
      <c r="J20" s="9" t="s">
        <v>11</v>
      </c>
      <c r="K20" s="20"/>
    </row>
    <row r="21" spans="1:11" s="21" customFormat="1" ht="19.5" customHeight="1">
      <c r="A21" s="44"/>
      <c r="B21" s="41"/>
      <c r="C21" s="49"/>
      <c r="D21" s="42"/>
      <c r="E21" s="41"/>
      <c r="F21" s="41"/>
      <c r="G21" s="43"/>
      <c r="H21" s="42" t="s">
        <v>12</v>
      </c>
      <c r="I21" s="8">
        <v>58.34</v>
      </c>
      <c r="J21" s="9" t="s">
        <v>11</v>
      </c>
      <c r="K21" s="20"/>
    </row>
    <row r="22" spans="1:11" s="21" customFormat="1" ht="19.5" customHeight="1">
      <c r="A22" s="44"/>
      <c r="B22" s="41"/>
      <c r="C22" s="49"/>
      <c r="D22" s="42"/>
      <c r="E22" s="41"/>
      <c r="F22" s="41"/>
      <c r="G22" s="43"/>
      <c r="H22" s="42"/>
      <c r="I22" s="8">
        <v>48.57</v>
      </c>
      <c r="J22" s="9" t="s">
        <v>13</v>
      </c>
      <c r="K22" s="20"/>
    </row>
    <row r="23" spans="1:11" s="21" customFormat="1" ht="19.5" customHeight="1">
      <c r="A23" s="44"/>
      <c r="B23" s="41"/>
      <c r="C23" s="50"/>
      <c r="D23" s="42"/>
      <c r="E23" s="41"/>
      <c r="F23" s="41"/>
      <c r="G23" s="43"/>
      <c r="H23" s="8" t="s">
        <v>14</v>
      </c>
      <c r="I23" s="8">
        <v>13.6</v>
      </c>
      <c r="J23" s="9" t="s">
        <v>13</v>
      </c>
      <c r="K23" s="20"/>
    </row>
    <row r="24" spans="1:11" s="28" customFormat="1" ht="19.5" customHeight="1">
      <c r="A24" s="12" t="s">
        <v>40</v>
      </c>
      <c r="B24" s="22"/>
      <c r="C24" s="23"/>
      <c r="D24" s="22"/>
      <c r="E24" s="24"/>
      <c r="F24" s="24"/>
      <c r="G24" s="25">
        <f>SUM(G12:G23)</f>
        <v>1591.58</v>
      </c>
      <c r="H24" s="26"/>
      <c r="I24" s="25">
        <f>SUM(I12:I23)</f>
        <v>1591.5799999999995</v>
      </c>
      <c r="J24" s="27"/>
      <c r="K24" s="20"/>
    </row>
    <row r="25" spans="1:11" s="28" customFormat="1" ht="30" customHeight="1" thickBot="1">
      <c r="A25" s="29" t="s">
        <v>43</v>
      </c>
      <c r="B25" s="30"/>
      <c r="C25" s="31"/>
      <c r="D25" s="30"/>
      <c r="E25" s="32"/>
      <c r="F25" s="32"/>
      <c r="G25" s="33">
        <f>G24+G10</f>
        <v>2381.43</v>
      </c>
      <c r="H25" s="30"/>
      <c r="I25" s="33">
        <f>I24+I10</f>
        <v>2381.4299999999994</v>
      </c>
      <c r="J25" s="34"/>
      <c r="K25" s="35"/>
    </row>
    <row r="26" spans="1:10" ht="109.5" customHeight="1">
      <c r="A26" s="36"/>
      <c r="B26" s="40" t="s">
        <v>44</v>
      </c>
      <c r="C26" s="40"/>
      <c r="D26" s="40"/>
      <c r="E26" s="40"/>
      <c r="F26" s="40"/>
      <c r="G26" s="40"/>
      <c r="H26" s="40"/>
      <c r="I26" s="40"/>
      <c r="J26" s="40"/>
    </row>
  </sheetData>
  <sheetProtection/>
  <mergeCells count="44">
    <mergeCell ref="H17:H18"/>
    <mergeCell ref="B6:B9"/>
    <mergeCell ref="C12:C15"/>
    <mergeCell ref="D12:D15"/>
    <mergeCell ref="E12:E15"/>
    <mergeCell ref="F12:F15"/>
    <mergeCell ref="E16:E19"/>
    <mergeCell ref="A2:K2"/>
    <mergeCell ref="F3:F4"/>
    <mergeCell ref="G3:J3"/>
    <mergeCell ref="G6:G9"/>
    <mergeCell ref="E3:E4"/>
    <mergeCell ref="A6:A9"/>
    <mergeCell ref="A3:A4"/>
    <mergeCell ref="B3:B4"/>
    <mergeCell ref="C3:C4"/>
    <mergeCell ref="D3:D4"/>
    <mergeCell ref="B5:K5"/>
    <mergeCell ref="D6:D9"/>
    <mergeCell ref="C6:C9"/>
    <mergeCell ref="B12:B15"/>
    <mergeCell ref="H21:H22"/>
    <mergeCell ref="A20:A23"/>
    <mergeCell ref="B20:B23"/>
    <mergeCell ref="C20:C23"/>
    <mergeCell ref="F20:F23"/>
    <mergeCell ref="A16:A19"/>
    <mergeCell ref="B16:B19"/>
    <mergeCell ref="C16:C19"/>
    <mergeCell ref="D16:D19"/>
    <mergeCell ref="A12:A15"/>
    <mergeCell ref="B11:K11"/>
    <mergeCell ref="G12:G15"/>
    <mergeCell ref="H7:H8"/>
    <mergeCell ref="K3:K4"/>
    <mergeCell ref="B26:J26"/>
    <mergeCell ref="E6:E9"/>
    <mergeCell ref="F6:F9"/>
    <mergeCell ref="H13:H14"/>
    <mergeCell ref="G20:G23"/>
    <mergeCell ref="F16:F19"/>
    <mergeCell ref="E20:E23"/>
    <mergeCell ref="D20:D23"/>
    <mergeCell ref="G16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王磊</dc:creator>
  <cp:keywords/>
  <dc:description/>
  <cp:lastModifiedBy>王磊</cp:lastModifiedBy>
  <dcterms:created xsi:type="dcterms:W3CDTF">2015-05-26T11:10:23Z</dcterms:created>
  <dcterms:modified xsi:type="dcterms:W3CDTF">2015-07-06T03:35:31Z</dcterms:modified>
  <cp:category/>
  <cp:version/>
  <cp:contentType/>
  <cp:contentStatus/>
</cp:coreProperties>
</file>