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月度考核得分排名表" sheetId="5" r:id="rId1"/>
    <sheet name="现场考核汇总" sheetId="1" r:id="rId2"/>
    <sheet name="各建设部得分" sheetId="2" r:id="rId3"/>
    <sheet name="分项平均得分" sheetId="3" r:id="rId4"/>
    <sheet name="红黄牌" sheetId="6" r:id="rId5"/>
  </sheets>
  <calcPr calcId="144525"/>
</workbook>
</file>

<file path=xl/sharedStrings.xml><?xml version="1.0" encoding="utf-8"?>
<sst xmlns="http://schemas.openxmlformats.org/spreadsheetml/2006/main" count="162">
  <si>
    <t>2017年9月份建设中心在建项目第三方实测实量现场考核得分汇总表</t>
  </si>
  <si>
    <r>
      <rPr>
        <sz val="11"/>
        <color theme="1"/>
        <rFont val="宋体"/>
        <charset val="134"/>
      </rPr>
      <t xml:space="preserve"> 填表人：蒋斌                           复核人：蒋文涛                                            检查日期： </t>
    </r>
    <r>
      <rPr>
        <sz val="11"/>
        <color theme="1"/>
        <rFont val="宋体"/>
        <charset val="134"/>
      </rPr>
      <t>9</t>
    </r>
    <r>
      <rPr>
        <sz val="11"/>
        <color theme="1"/>
        <rFont val="宋体"/>
        <charset val="134"/>
      </rPr>
      <t>月份</t>
    </r>
  </si>
  <si>
    <t>序号</t>
  </si>
  <si>
    <t>检查项目</t>
  </si>
  <si>
    <t>实测实测检查内容</t>
  </si>
  <si>
    <t>第三方实测实量得分（0.5）</t>
  </si>
  <si>
    <t>安全及文明施工（0.4）</t>
  </si>
  <si>
    <t>治污保洁及水土保持（0.1）</t>
  </si>
  <si>
    <t>月度现场考核得分</t>
  </si>
  <si>
    <t>履约评价得分</t>
  </si>
  <si>
    <t>月度考核得分</t>
  </si>
  <si>
    <t>坪盐通道工程3标</t>
  </si>
  <si>
    <t>隧道</t>
  </si>
  <si>
    <t>西宝线平湖段改造工程2标</t>
  </si>
  <si>
    <t>路缘石、箱涵</t>
  </si>
  <si>
    <t>沙江西路延伸段市政工程</t>
  </si>
  <si>
    <t>承台、墩柱</t>
  </si>
  <si>
    <t>石清大道一期道路工程4标</t>
  </si>
  <si>
    <t>坪西公路坪山至葵涌段扩建工程3标</t>
  </si>
  <si>
    <t>路缘石、挡土墙</t>
  </si>
  <si>
    <t>布吉惠康路（罗岗路-吉芬路）市政工程B段</t>
  </si>
  <si>
    <t>人行道、路缘石</t>
  </si>
  <si>
    <t>布坂联络道市政工程2标</t>
  </si>
  <si>
    <t>挡土墙</t>
  </si>
  <si>
    <t>坂银通道工程4标</t>
  </si>
  <si>
    <t>墩柱</t>
  </si>
  <si>
    <t>坂银通道工程1标</t>
  </si>
  <si>
    <t>盖梁</t>
  </si>
  <si>
    <t>南坪快速路三期4标</t>
  </si>
  <si>
    <t>防撞栏</t>
  </si>
  <si>
    <t>丹荷路市政工程A标</t>
  </si>
  <si>
    <t>承台、系梁、墩柱</t>
  </si>
  <si>
    <t>恒心路市政工程</t>
  </si>
  <si>
    <t>西宝线平湖段改造工程3标</t>
  </si>
  <si>
    <t>深华快速路工程2标</t>
  </si>
  <si>
    <t>S358惠庙线公明至黄江段市政工程2标</t>
  </si>
  <si>
    <t>人行道</t>
  </si>
  <si>
    <t>坂银通道工程3标</t>
  </si>
  <si>
    <t>坂银通道工程2标</t>
  </si>
  <si>
    <t>坪盐通道工程4标</t>
  </si>
  <si>
    <t>东部过境高速连接线工程2标</t>
  </si>
  <si>
    <t>丹平快速路一期北延段1标</t>
  </si>
  <si>
    <t>沙河西路与西部通道侧连接线工程</t>
  </si>
  <si>
    <t>南坪快速路三期5标</t>
  </si>
  <si>
    <t>挡土墙、墩柱</t>
  </si>
  <si>
    <t>石清大道一期道路工程5标</t>
  </si>
  <si>
    <t>箱梁</t>
  </si>
  <si>
    <t>南坪快速路三期土建3标</t>
  </si>
  <si>
    <t>隧道、封闭结构、预制梁</t>
  </si>
  <si>
    <t>桂庙路快速化改造工程（非共线段）</t>
  </si>
  <si>
    <t>U型槽</t>
  </si>
  <si>
    <t>坪山新区横坪公路改造工程</t>
  </si>
  <si>
    <t>S358惠庙线公明至黄江段市政工程1标</t>
  </si>
  <si>
    <t>东部过境高速连接线工程1标</t>
  </si>
  <si>
    <t>隧道、帽梁</t>
  </si>
  <si>
    <t>南坪快速路三期土建2标</t>
  </si>
  <si>
    <t>桥台、防撞栏、排水沟</t>
  </si>
  <si>
    <t>石岩外环路（爱群路-华宁路）工程2标</t>
  </si>
  <si>
    <t>石清大道一期道路工程1标</t>
  </si>
  <si>
    <t>聚龙路道路工程2标</t>
  </si>
  <si>
    <t>箱涵</t>
  </si>
  <si>
    <t>沙井南环至玉律大道市政工程2标</t>
  </si>
  <si>
    <t>坪盐通道工程2标</t>
  </si>
  <si>
    <t>墩柱、防撞栏</t>
  </si>
  <si>
    <t>南坪快速路三期1标</t>
  </si>
  <si>
    <t>挡土墙、排水沟、冠梁</t>
  </si>
  <si>
    <t>丹平快速路一期工程2标（东湖立交）</t>
  </si>
  <si>
    <t>防撞栏、标线、伸缩缝、隧道（明挖段）</t>
  </si>
  <si>
    <r>
      <rPr>
        <b/>
        <sz val="16"/>
        <color theme="1"/>
        <rFont val="宋体"/>
        <charset val="134"/>
      </rPr>
      <t>2017年</t>
    </r>
    <r>
      <rPr>
        <b/>
        <sz val="16"/>
        <color theme="1"/>
        <rFont val="宋体"/>
        <charset val="134"/>
      </rPr>
      <t>9</t>
    </r>
    <r>
      <rPr>
        <b/>
        <sz val="16"/>
        <color theme="1"/>
        <rFont val="宋体"/>
        <charset val="134"/>
      </rPr>
      <t>月份月度考核得分汇总表</t>
    </r>
  </si>
  <si>
    <r>
      <rPr>
        <sz val="11"/>
        <color theme="1"/>
        <rFont val="宋体"/>
        <charset val="134"/>
      </rPr>
      <t xml:space="preserve">填表人：蒋斌                                         复核人： 蒋文涛                                  检查日期： </t>
    </r>
    <r>
      <rPr>
        <sz val="11"/>
        <color theme="1"/>
        <rFont val="宋体"/>
        <charset val="134"/>
      </rPr>
      <t>9</t>
    </r>
    <r>
      <rPr>
        <sz val="11"/>
        <color theme="1"/>
        <rFont val="宋体"/>
        <charset val="134"/>
      </rPr>
      <t>月份</t>
    </r>
  </si>
  <si>
    <t>备注</t>
  </si>
  <si>
    <t>正常施工</t>
  </si>
  <si>
    <t>深华快速路-土石方工程</t>
  </si>
  <si>
    <t>/</t>
  </si>
  <si>
    <t>正常施工，无实体可检</t>
  </si>
  <si>
    <t>月亮湾综合车场工程</t>
  </si>
  <si>
    <t>正常施工，暂无实体可检</t>
  </si>
  <si>
    <t>沙河西路快速化改造工程1标</t>
  </si>
  <si>
    <t>凤塘大道（和沙路-107国道）扩建工程</t>
  </si>
  <si>
    <t>聚龙路道路工程1标</t>
  </si>
  <si>
    <t>南坪快速路三期路面1标</t>
  </si>
  <si>
    <t>金牛东路综合车场工程</t>
  </si>
  <si>
    <t>龙坪路市政工程1标</t>
  </si>
  <si>
    <t>布坂联络道市政工程1标</t>
  </si>
  <si>
    <t>东部过境高速公路市政连接线配套工程（新秀立交）</t>
  </si>
  <si>
    <t>坂银通道金湖调蓄分洪隧洞工程</t>
  </si>
  <si>
    <t>正常施工，暂无新增实体可检</t>
  </si>
  <si>
    <t>坪山新区马峦北路南段道路工程</t>
  </si>
  <si>
    <t>龙岗区协平路市政工程</t>
  </si>
  <si>
    <t>丹平路快速路一期北延段2标</t>
  </si>
  <si>
    <t>项目收尾</t>
  </si>
  <si>
    <t>鹏坝通道工程（先行开工段）</t>
  </si>
  <si>
    <t>坪盐通道工程5标</t>
  </si>
  <si>
    <t>截水沟</t>
  </si>
  <si>
    <t>停工状态</t>
  </si>
  <si>
    <t>项目名称</t>
  </si>
  <si>
    <t>实测实量得分</t>
  </si>
  <si>
    <t>安全文明施工得分</t>
  </si>
  <si>
    <t>治污保洁及水土保持得分</t>
  </si>
  <si>
    <t>现场考核得分</t>
  </si>
  <si>
    <t>上月现场考核平均得分</t>
  </si>
  <si>
    <t>本月现场考核平均得分</t>
  </si>
  <si>
    <t>各项目履约评价得分</t>
  </si>
  <si>
    <t>各建设部项目履约平均得分</t>
  </si>
  <si>
    <t>大鹏建设部</t>
  </si>
  <si>
    <t>鹏坝通道工程</t>
  </si>
  <si>
    <t>龙岗建设部</t>
  </si>
  <si>
    <t>丹平路快速路一期北延段1标</t>
  </si>
  <si>
    <t>南坪快速道路三期1标</t>
  </si>
  <si>
    <t>南坪快速道路三期2标</t>
  </si>
  <si>
    <t>龙岗区布坂联络道市政工程1标</t>
  </si>
  <si>
    <t>丹平快速路北延段2标</t>
  </si>
  <si>
    <t>坪山建设部</t>
  </si>
  <si>
    <t>南坪快速路三期3标</t>
  </si>
  <si>
    <t>南坪快速路三期6标</t>
  </si>
  <si>
    <t>龙华建设部</t>
  </si>
  <si>
    <t>石清大道5标</t>
  </si>
  <si>
    <t>石清大道4标</t>
  </si>
  <si>
    <t>石清大道1标</t>
  </si>
  <si>
    <t>宝安光明建设部</t>
  </si>
  <si>
    <t>S358惠庙线公明至黄江段道路市政工程2标</t>
  </si>
  <si>
    <t>S358惠庙线公明至黄江段道路市政工程1标</t>
  </si>
  <si>
    <t>东部建设部</t>
  </si>
  <si>
    <t>坂银通道1标</t>
  </si>
  <si>
    <t>坂银通道2标</t>
  </si>
  <si>
    <t>坂银通道4标</t>
  </si>
  <si>
    <t>坂银通道3标</t>
  </si>
  <si>
    <t>西部建设部</t>
  </si>
  <si>
    <t>丹平快速一期工程（东湖立交）</t>
  </si>
  <si>
    <t>沙河西快速化改造工程1标</t>
  </si>
  <si>
    <t>新秀立交</t>
  </si>
  <si>
    <t>沙河西快速化改造工程2标</t>
  </si>
  <si>
    <t>场站部</t>
  </si>
  <si>
    <t>现场考核分数</t>
  </si>
  <si>
    <t>桥梁工程</t>
  </si>
  <si>
    <t>路基工程</t>
  </si>
  <si>
    <t>路面工程</t>
  </si>
  <si>
    <t>隧道工程</t>
  </si>
  <si>
    <t>交通安全设施</t>
  </si>
  <si>
    <t>实测实量</t>
  </si>
  <si>
    <t>安全文明</t>
  </si>
  <si>
    <t>治污保洁及水土保持</t>
  </si>
  <si>
    <t>防撞墙</t>
  </si>
  <si>
    <t>桥台</t>
  </si>
  <si>
    <t>伸缩缝</t>
  </si>
  <si>
    <t>系梁</t>
  </si>
  <si>
    <t>预制梁(板）</t>
  </si>
  <si>
    <t>涵洞和人行通道</t>
  </si>
  <si>
    <t>排水工程</t>
  </si>
  <si>
    <t>沥青混凝土面层</t>
  </si>
  <si>
    <t>人行道（含盲道）</t>
  </si>
  <si>
    <t>路缘石</t>
  </si>
  <si>
    <t>二次衬砌</t>
  </si>
  <si>
    <t>标线</t>
  </si>
  <si>
    <t>项目黄牌个数</t>
  </si>
  <si>
    <t>部门黄牌个数</t>
  </si>
  <si>
    <t>建设部门</t>
  </si>
  <si>
    <t>南坪快速路三期工程（坪山段）3标</t>
  </si>
  <si>
    <t>南坪快速路三期工程（坪山段）4标</t>
  </si>
  <si>
    <t>坪盐通道工程（坪山段）2标</t>
  </si>
  <si>
    <t>丹平快速路一期北延及平湖大道东段改造工程1标</t>
  </si>
  <si>
    <t>沙井南环至玉律道路工程2标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</si>
</sst>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3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21" borderId="11" applyNumberFormat="0" applyAlignment="0" applyProtection="0">
      <alignment vertical="center"/>
    </xf>
    <xf numFmtId="0" fontId="2" fillId="0" borderId="0">
      <alignment vertical="center"/>
    </xf>
    <xf numFmtId="0" fontId="28" fillId="21" borderId="9" applyNumberFormat="0" applyAlignment="0" applyProtection="0">
      <alignment vertical="center"/>
    </xf>
    <xf numFmtId="0" fontId="29" fillId="28" borderId="12" applyNumberFormat="0" applyAlignment="0" applyProtection="0">
      <alignment vertical="center"/>
    </xf>
    <xf numFmtId="0" fontId="2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1" xfId="75" applyFont="1" applyBorder="1" applyAlignment="1">
      <alignment horizontal="center" vertical="center"/>
    </xf>
    <xf numFmtId="0" fontId="2" fillId="0" borderId="1" xfId="75" applyBorder="1" applyAlignment="1">
      <alignment horizontal="center" vertical="center"/>
    </xf>
    <xf numFmtId="0" fontId="3" fillId="2" borderId="2" xfId="125" applyFont="1" applyFill="1" applyBorder="1" applyAlignment="1" applyProtection="1">
      <alignment horizontal="left" vertical="center" wrapText="1"/>
      <protection locked="0"/>
    </xf>
    <xf numFmtId="0" fontId="2" fillId="0" borderId="3" xfId="75" applyBorder="1" applyAlignment="1">
      <alignment horizontal="center" vertical="center"/>
    </xf>
    <xf numFmtId="0" fontId="2" fillId="0" borderId="3" xfId="75" applyFont="1" applyBorder="1" applyAlignment="1">
      <alignment horizontal="center" vertical="center"/>
    </xf>
    <xf numFmtId="0" fontId="2" fillId="0" borderId="4" xfId="75" applyBorder="1" applyAlignment="1">
      <alignment horizontal="center" vertical="center"/>
    </xf>
    <xf numFmtId="0" fontId="0" fillId="0" borderId="4" xfId="75" applyFont="1" applyBorder="1" applyAlignment="1">
      <alignment horizontal="center" vertical="center"/>
    </xf>
    <xf numFmtId="49" fontId="4" fillId="2" borderId="1" xfId="12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75" applyBorder="1" applyAlignment="1">
      <alignment horizontal="center" vertical="center"/>
    </xf>
    <xf numFmtId="0" fontId="0" fillId="0" borderId="2" xfId="75" applyFont="1" applyBorder="1" applyAlignment="1">
      <alignment horizontal="center" vertical="center"/>
    </xf>
    <xf numFmtId="0" fontId="2" fillId="0" borderId="1" xfId="75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75" applyNumberFormat="1" applyAlignment="1">
      <alignment horizontal="center" vertical="center"/>
    </xf>
    <xf numFmtId="0" fontId="2" fillId="0" borderId="0" xfId="75" applyNumberFormat="1" applyFill="1" applyAlignment="1">
      <alignment horizontal="center" vertical="center"/>
    </xf>
    <xf numFmtId="0" fontId="2" fillId="0" borderId="0" xfId="75" applyNumberFormat="1" applyFont="1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2" fontId="6" fillId="0" borderId="0" xfId="220" applyNumberFormat="1" applyBorder="1" applyAlignment="1">
      <alignment horizontal="center" vertical="center"/>
    </xf>
    <xf numFmtId="2" fontId="6" fillId="0" borderId="0" xfId="120" applyNumberFormat="1" applyBorder="1" applyAlignment="1">
      <alignment horizontal="center" vertical="center"/>
    </xf>
    <xf numFmtId="0" fontId="2" fillId="0" borderId="0" xfId="6" applyNumberFormat="1" applyBorder="1" applyAlignment="1">
      <alignment horizontal="center" vertical="center"/>
    </xf>
    <xf numFmtId="0" fontId="2" fillId="0" borderId="0" xfId="128" applyNumberFormat="1" applyBorder="1" applyAlignment="1">
      <alignment horizontal="center" vertical="center"/>
    </xf>
    <xf numFmtId="2" fontId="6" fillId="0" borderId="0" xfId="50" applyNumberForma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7" fillId="0" borderId="0" xfId="128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2" fillId="0" borderId="0" xfId="75" applyNumberFormat="1" applyBorder="1" applyAlignment="1">
      <alignment horizontal="center" vertical="center"/>
    </xf>
    <xf numFmtId="0" fontId="7" fillId="0" borderId="0" xfId="75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" fillId="0" borderId="0" xfId="202" applyNumberFormat="1" applyBorder="1" applyAlignment="1">
      <alignment horizontal="center" vertical="center"/>
    </xf>
    <xf numFmtId="2" fontId="7" fillId="0" borderId="0" xfId="128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2" fontId="6" fillId="0" borderId="0" xfId="104" applyNumberFormat="1" applyBorder="1" applyAlignment="1">
      <alignment horizontal="center" vertical="center"/>
    </xf>
    <xf numFmtId="2" fontId="6" fillId="0" borderId="0" xfId="97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75">
      <alignment vertical="center"/>
    </xf>
    <xf numFmtId="0" fontId="2" fillId="0" borderId="0" xfId="75" applyFill="1" applyBorder="1" applyAlignment="1">
      <alignment horizontal="center" vertical="center" wrapText="1"/>
    </xf>
    <xf numFmtId="177" fontId="2" fillId="0" borderId="0" xfId="75" applyNumberFormat="1" applyFill="1" applyBorder="1" applyAlignment="1">
      <alignment horizontal="center" vertical="center" wrapText="1"/>
    </xf>
    <xf numFmtId="0" fontId="0" fillId="0" borderId="0" xfId="75" applyFont="1" applyFill="1" applyBorder="1" applyAlignment="1">
      <alignment horizontal="center" vertical="center" wrapText="1"/>
    </xf>
    <xf numFmtId="0" fontId="0" fillId="0" borderId="0" xfId="162" applyFont="1" applyFill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 wrapText="1"/>
    </xf>
    <xf numFmtId="0" fontId="2" fillId="0" borderId="0" xfId="75" applyFill="1" applyBorder="1" applyAlignment="1">
      <alignment horizontal="left" vertical="center" wrapText="1"/>
    </xf>
    <xf numFmtId="0" fontId="2" fillId="0" borderId="0" xfId="75" applyBorder="1" applyAlignment="1">
      <alignment horizontal="center" vertical="center"/>
    </xf>
    <xf numFmtId="0" fontId="2" fillId="0" borderId="0" xfId="75" applyFont="1" applyFill="1" applyBorder="1" applyAlignment="1">
      <alignment horizontal="center" vertical="center" wrapText="1"/>
    </xf>
    <xf numFmtId="0" fontId="8" fillId="0" borderId="0" xfId="125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0" fillId="0" borderId="0" xfId="75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75" applyFont="1" applyFill="1" applyBorder="1" applyAlignment="1">
      <alignment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0" fillId="0" borderId="0" xfId="75" applyFont="1" applyFill="1" applyBorder="1" applyAlignment="1">
      <alignment horizontal="left" vertical="center" wrapText="1"/>
    </xf>
    <xf numFmtId="0" fontId="2" fillId="0" borderId="0" xfId="75" applyFont="1" applyFill="1" applyBorder="1" applyAlignment="1">
      <alignment horizontal="left" vertical="center" wrapText="1"/>
    </xf>
    <xf numFmtId="177" fontId="2" fillId="0" borderId="0" xfId="75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75" applyNumberFormat="1" applyFont="1" applyFill="1" applyBorder="1" applyAlignment="1">
      <alignment horizontal="center" vertical="center" wrapText="1"/>
    </xf>
    <xf numFmtId="176" fontId="9" fillId="0" borderId="0" xfId="125" applyNumberFormat="1" applyBorder="1" applyAlignment="1">
      <alignment horizontal="center" vertical="center"/>
    </xf>
    <xf numFmtId="176" fontId="9" fillId="0" borderId="0" xfId="125" applyNumberFormat="1" applyFont="1" applyBorder="1" applyAlignment="1">
      <alignment horizontal="center" vertical="center"/>
    </xf>
    <xf numFmtId="176" fontId="2" fillId="0" borderId="0" xfId="81" applyNumberFormat="1" applyBorder="1" applyAlignment="1">
      <alignment horizontal="center" vertical="center"/>
    </xf>
    <xf numFmtId="0" fontId="2" fillId="0" borderId="0" xfId="81" applyBorder="1" applyAlignment="1">
      <alignment horizontal="center" vertical="center"/>
    </xf>
    <xf numFmtId="176" fontId="9" fillId="0" borderId="0" xfId="125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0" fontId="10" fillId="0" borderId="1" xfId="75" applyFont="1" applyFill="1" applyBorder="1" applyAlignment="1">
      <alignment horizontal="center" vertical="center" wrapText="1"/>
    </xf>
    <xf numFmtId="0" fontId="11" fillId="0" borderId="1" xfId="7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75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9" fillId="0" borderId="1" xfId="125" applyNumberFormat="1" applyFont="1" applyFill="1" applyBorder="1" applyAlignment="1">
      <alignment horizontal="center" vertical="center"/>
    </xf>
    <xf numFmtId="176" fontId="9" fillId="0" borderId="1" xfId="125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81" applyFill="1" applyBorder="1" applyAlignment="1">
      <alignment horizontal="center" vertical="center"/>
    </xf>
    <xf numFmtId="176" fontId="2" fillId="0" borderId="1" xfId="8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9" fillId="0" borderId="1" xfId="125" applyNumberFormat="1" applyBorder="1" applyAlignment="1">
      <alignment horizontal="center" vertical="center"/>
    </xf>
    <xf numFmtId="176" fontId="9" fillId="0" borderId="1" xfId="125" applyNumberFormat="1" applyFont="1" applyBorder="1" applyAlignment="1">
      <alignment horizontal="center" vertical="center"/>
    </xf>
    <xf numFmtId="0" fontId="11" fillId="0" borderId="0" xfId="75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75" applyFont="1" applyFill="1" applyAlignment="1">
      <alignment horizontal="center" vertical="center" wrapText="1"/>
    </xf>
    <xf numFmtId="0" fontId="11" fillId="0" borderId="0" xfId="75" applyFont="1" applyFill="1" applyAlignment="1">
      <alignment horizontal="center" vertical="center" wrapText="1"/>
    </xf>
    <xf numFmtId="0" fontId="2" fillId="0" borderId="5" xfId="75" applyFont="1" applyFill="1" applyBorder="1" applyAlignment="1">
      <alignment horizontal="left" vertical="center" wrapText="1"/>
    </xf>
    <xf numFmtId="0" fontId="0" fillId="0" borderId="5" xfId="75" applyFont="1" applyFill="1" applyBorder="1" applyAlignment="1">
      <alignment horizontal="left" vertical="center" wrapText="1"/>
    </xf>
    <xf numFmtId="0" fontId="1" fillId="0" borderId="1" xfId="75" applyFont="1" applyFill="1" applyBorder="1" applyAlignment="1">
      <alignment horizontal="center" vertical="center" wrapText="1"/>
    </xf>
  </cellXfs>
  <cellStyles count="221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货币" xfId="5" builtinId="4"/>
    <cellStyle name="常规 10 3" xfId="6"/>
    <cellStyle name="常规 11 2 2" xfId="7"/>
    <cellStyle name="千位分隔[0]" xfId="8" builtinId="6"/>
    <cellStyle name="常规 26 2" xfId="9"/>
    <cellStyle name="40% - 强调文字颜色 3" xfId="10" builtinId="39"/>
    <cellStyle name="差" xfId="11" builtinId="27"/>
    <cellStyle name="常规 7 3" xfId="12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4 18 2" xfId="17"/>
    <cellStyle name="常规 11 2 3" xfId="18"/>
    <cellStyle name="已访问的超链接" xfId="19" builtinId="9"/>
    <cellStyle name="常规 6" xfId="20"/>
    <cellStyle name="常规 4 12 3" xfId="21"/>
    <cellStyle name="注释" xfId="22" builtinId="10"/>
    <cellStyle name="常规 4 12" xfId="23"/>
    <cellStyle name="常规 12 2 2" xfId="24"/>
    <cellStyle name="60% - 强调文字颜色 2" xfId="25" builtinId="36"/>
    <cellStyle name="标题 4" xfId="26" builtinId="19"/>
    <cellStyle name="常规 6 5" xfId="27"/>
    <cellStyle name="常规 4 4 3" xfId="28"/>
    <cellStyle name="警告文本" xfId="29" builtinId="11"/>
    <cellStyle name="常规 5 2" xfId="30"/>
    <cellStyle name="常规 4 12 2 2" xfId="31"/>
    <cellStyle name="标题" xfId="32" builtinId="15"/>
    <cellStyle name="解释性文本" xfId="33" builtinId="53"/>
    <cellStyle name="标题 1" xfId="34" builtinId="16"/>
    <cellStyle name="常规 5 2 2" xfId="35"/>
    <cellStyle name="标题 2" xfId="36" builtinId="17"/>
    <cellStyle name="60% - 强调文字颜色 1" xfId="37" builtinId="32"/>
    <cellStyle name="标题 3" xfId="38" builtinId="18"/>
    <cellStyle name="常规 4 14" xfId="39"/>
    <cellStyle name="60% - 强调文字颜色 4" xfId="40" builtinId="44"/>
    <cellStyle name="常规 4 10 2 2" xfId="41"/>
    <cellStyle name="输出" xfId="42" builtinId="21"/>
    <cellStyle name="常规 26" xfId="43"/>
    <cellStyle name="计算" xfId="44" builtinId="22"/>
    <cellStyle name="检查单元格" xfId="45" builtinId="23"/>
    <cellStyle name="常规 8 3" xfId="46"/>
    <cellStyle name="20% - 强调文字颜色 6" xfId="47" builtinId="50"/>
    <cellStyle name="强调文字颜色 2" xfId="48" builtinId="33"/>
    <cellStyle name="链接单元格" xfId="49" builtinId="24"/>
    <cellStyle name="常规 10 5" xfId="50"/>
    <cellStyle name="汇总" xfId="51" builtinId="25"/>
    <cellStyle name="好" xfId="52" builtinId="26"/>
    <cellStyle name="适中" xfId="53" builtinId="28"/>
    <cellStyle name="常规 8 2" xfId="54"/>
    <cellStyle name="20% - 强调文字颜色 5" xfId="55" builtinId="46"/>
    <cellStyle name="常规 2 2 2 4" xfId="56"/>
    <cellStyle name="强调文字颜色 1" xfId="57" builtinId="29"/>
    <cellStyle name="20% - 强调文字颜色 1" xfId="58" builtinId="30"/>
    <cellStyle name="40% - 强调文字颜色 1" xfId="59" builtinId="31"/>
    <cellStyle name="20% - 强调文字颜色 2" xfId="60" builtinId="34"/>
    <cellStyle name="40% - 强调文字颜色 2" xfId="61" builtinId="35"/>
    <cellStyle name="常规 11 2 2 2" xfId="62"/>
    <cellStyle name="强调文字颜色 3" xfId="63" builtinId="37"/>
    <cellStyle name="常规 11 2 2 3" xfId="64"/>
    <cellStyle name="强调文字颜色 4" xfId="65" builtinId="41"/>
    <cellStyle name="20% - 强调文字颜色 4" xfId="66" builtinId="42"/>
    <cellStyle name="常规 26 3" xfId="67"/>
    <cellStyle name="40% - 强调文字颜色 4" xfId="68" builtinId="43"/>
    <cellStyle name="强调文字颜色 5" xfId="69" builtinId="45"/>
    <cellStyle name="40% - 强调文字颜色 5" xfId="70" builtinId="47"/>
    <cellStyle name="常规 11 2 2 2 2" xfId="71"/>
    <cellStyle name="60% - 强调文字颜色 5" xfId="72" builtinId="48"/>
    <cellStyle name="强调文字颜色 6" xfId="73" builtinId="49"/>
    <cellStyle name="常规 16 2" xfId="74"/>
    <cellStyle name="常规 10" xfId="75"/>
    <cellStyle name="40% - 强调文字颜色 6" xfId="76" builtinId="51"/>
    <cellStyle name="常规 16 2 2" xfId="77"/>
    <cellStyle name="常规 10 2" xfId="78"/>
    <cellStyle name="常规 4 16" xfId="79"/>
    <cellStyle name="60% - 强调文字颜色 6" xfId="80" builtinId="52"/>
    <cellStyle name="常规 10 2 2" xfId="81"/>
    <cellStyle name="常规 10 3 2" xfId="82"/>
    <cellStyle name="常规 10 4" xfId="83"/>
    <cellStyle name="常规 16 3" xfId="84"/>
    <cellStyle name="常规 11" xfId="85"/>
    <cellStyle name="常规 11 2" xfId="86"/>
    <cellStyle name="常规 4 18 2 2" xfId="87"/>
    <cellStyle name="常规 11 2 3 2" xfId="88"/>
    <cellStyle name="常规 4 18 3" xfId="89"/>
    <cellStyle name="常规 11 2 4" xfId="90"/>
    <cellStyle name="常规 2 3 2 2" xfId="91"/>
    <cellStyle name="常规 11 3" xfId="92"/>
    <cellStyle name="常规 11 3 2" xfId="93"/>
    <cellStyle name="常规 11 4" xfId="94"/>
    <cellStyle name="常规 11 4 2" xfId="95"/>
    <cellStyle name="常规 11 5" xfId="96"/>
    <cellStyle name="常规 11 6" xfId="97"/>
    <cellStyle name="常规 12" xfId="98"/>
    <cellStyle name="常规 12 2" xfId="99"/>
    <cellStyle name="常规 12 3" xfId="100"/>
    <cellStyle name="常规 12 3 2" xfId="101"/>
    <cellStyle name="常规 12 4" xfId="102"/>
    <cellStyle name="常规 26 2 2" xfId="103"/>
    <cellStyle name="常规 12 5" xfId="104"/>
    <cellStyle name="常规 13" xfId="105"/>
    <cellStyle name="常规 13 2" xfId="106"/>
    <cellStyle name="常规 13 2 2" xfId="107"/>
    <cellStyle name="常规 13 3" xfId="108"/>
    <cellStyle name="常规 14" xfId="109"/>
    <cellStyle name="常规 14 2" xfId="110"/>
    <cellStyle name="常规 14 2 2" xfId="111"/>
    <cellStyle name="常规 14 3" xfId="112"/>
    <cellStyle name="常规 20" xfId="113"/>
    <cellStyle name="常规 15" xfId="114"/>
    <cellStyle name="常规 20 2" xfId="115"/>
    <cellStyle name="常规 15 2" xfId="116"/>
    <cellStyle name="常规 21" xfId="117"/>
    <cellStyle name="常规 16" xfId="118"/>
    <cellStyle name="常规 4 4 2 2" xfId="119"/>
    <cellStyle name="常规 22" xfId="120"/>
    <cellStyle name="常规 17" xfId="121"/>
    <cellStyle name="常规 17 2" xfId="122"/>
    <cellStyle name="常规 18" xfId="123"/>
    <cellStyle name="常规 18 2" xfId="124"/>
    <cellStyle name="常规_汇总表" xfId="125"/>
    <cellStyle name="常规 18 2 2" xfId="126"/>
    <cellStyle name="常规 18 3" xfId="127"/>
    <cellStyle name="常规 19" xfId="128"/>
    <cellStyle name="常规 19 2" xfId="129"/>
    <cellStyle name="常规 2" xfId="130"/>
    <cellStyle name="常规 2 2" xfId="131"/>
    <cellStyle name="常规 2 2 2" xfId="132"/>
    <cellStyle name="常规 2 2 2 2" xfId="133"/>
    <cellStyle name="常规 2 2 2 2 2" xfId="134"/>
    <cellStyle name="常规 2 2 2 2 2 2" xfId="135"/>
    <cellStyle name="常规 7 2 2" xfId="136"/>
    <cellStyle name="常规 2 2 2 2 3" xfId="137"/>
    <cellStyle name="常规 2 2 2 3" xfId="138"/>
    <cellStyle name="常规 2 2 2 3 2" xfId="139"/>
    <cellStyle name="常规 2 2 3" xfId="140"/>
    <cellStyle name="常规 2 2 3 2" xfId="141"/>
    <cellStyle name="常规 2 3" xfId="142"/>
    <cellStyle name="常规 2 3 2" xfId="143"/>
    <cellStyle name="常规 2 3 3" xfId="144"/>
    <cellStyle name="常规 2 4" xfId="145"/>
    <cellStyle name="常规 2 4 2" xfId="146"/>
    <cellStyle name="常规 2 4 2 2" xfId="147"/>
    <cellStyle name="常规 2 4 3" xfId="148"/>
    <cellStyle name="常规 2 5" xfId="149"/>
    <cellStyle name="常规 2 5 2" xfId="150"/>
    <cellStyle name="常规 2 6" xfId="151"/>
    <cellStyle name="常规 20 2 2" xfId="152"/>
    <cellStyle name="常规 20 3" xfId="153"/>
    <cellStyle name="常规 28" xfId="154"/>
    <cellStyle name="常规 28 2" xfId="155"/>
    <cellStyle name="常规 28 2 2" xfId="156"/>
    <cellStyle name="常规 28 3" xfId="157"/>
    <cellStyle name="常规 3" xfId="158"/>
    <cellStyle name="常规 3 2" xfId="159"/>
    <cellStyle name="常规 3 2 2" xfId="160"/>
    <cellStyle name="常规 3 3" xfId="161"/>
    <cellStyle name="常规 4" xfId="162"/>
    <cellStyle name="常规 4 10" xfId="163"/>
    <cellStyle name="常规 4 10 2" xfId="164"/>
    <cellStyle name="常规 4 10 3" xfId="165"/>
    <cellStyle name="常规 5" xfId="166"/>
    <cellStyle name="常规 4 12 2" xfId="167"/>
    <cellStyle name="常规 4 14 2" xfId="168"/>
    <cellStyle name="常规 4 14 2 2" xfId="169"/>
    <cellStyle name="常规 4 14 3" xfId="170"/>
    <cellStyle name="常规 4 16 2" xfId="171"/>
    <cellStyle name="常规 4 16 2 2" xfId="172"/>
    <cellStyle name="常规 4 16 3" xfId="173"/>
    <cellStyle name="常规 4 18" xfId="174"/>
    <cellStyle name="常规 4 2" xfId="175"/>
    <cellStyle name="常规 4 4" xfId="176"/>
    <cellStyle name="常规 4 2 2" xfId="177"/>
    <cellStyle name="常规 6 4" xfId="178"/>
    <cellStyle name="常规 4 4 2" xfId="179"/>
    <cellStyle name="常规 4 2 2 2" xfId="180"/>
    <cellStyle name="常规 4 5" xfId="181"/>
    <cellStyle name="常规 4 2 3" xfId="182"/>
    <cellStyle name="常规 4 3" xfId="183"/>
    <cellStyle name="常规 5 4" xfId="184"/>
    <cellStyle name="常规 4 3 2" xfId="185"/>
    <cellStyle name="常规 4 3 2 2" xfId="186"/>
    <cellStyle name="常规 5 5" xfId="187"/>
    <cellStyle name="常规 4 3 3" xfId="188"/>
    <cellStyle name="常规 7 4" xfId="189"/>
    <cellStyle name="常规 4 5 2" xfId="190"/>
    <cellStyle name="常规 4 5 2 2" xfId="191"/>
    <cellStyle name="常规 7 5" xfId="192"/>
    <cellStyle name="常规 4 5 3" xfId="193"/>
    <cellStyle name="常规 4 6" xfId="194"/>
    <cellStyle name="常规 8 4" xfId="195"/>
    <cellStyle name="常规 4 6 2" xfId="196"/>
    <cellStyle name="常规 4 7" xfId="197"/>
    <cellStyle name="常规 9 4" xfId="198"/>
    <cellStyle name="常规 4 7 2" xfId="199"/>
    <cellStyle name="常规 4 8" xfId="200"/>
    <cellStyle name="常规 4 9" xfId="201"/>
    <cellStyle name="常规 5 3" xfId="202"/>
    <cellStyle name="常规 5 3 2" xfId="203"/>
    <cellStyle name="常规 6 2" xfId="204"/>
    <cellStyle name="常规 6 2 2" xfId="205"/>
    <cellStyle name="常规 6 3" xfId="206"/>
    <cellStyle name="常规 6 3 2" xfId="207"/>
    <cellStyle name="常规 7" xfId="208"/>
    <cellStyle name="常规 7 2" xfId="209"/>
    <cellStyle name="常规 7 3 2" xfId="210"/>
    <cellStyle name="常规 8" xfId="211"/>
    <cellStyle name="常规 8 2 2" xfId="212"/>
    <cellStyle name="常规 8 3 2" xfId="213"/>
    <cellStyle name="常规 8 5" xfId="214"/>
    <cellStyle name="常规 9" xfId="215"/>
    <cellStyle name="常规 9 2" xfId="216"/>
    <cellStyle name="常规 9 2 2" xfId="217"/>
    <cellStyle name="常规 9 3" xfId="218"/>
    <cellStyle name="常规 9 3 2" xfId="219"/>
    <cellStyle name="常规 9 5" xfId="22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A1" sqref="A1:I1"/>
    </sheetView>
  </sheetViews>
  <sheetFormatPr defaultColWidth="15.625" defaultRowHeight="24.95" customHeight="1"/>
  <cols>
    <col min="1" max="1" width="6.5" customWidth="1"/>
    <col min="2" max="2" width="36.375" customWidth="1"/>
    <col min="3" max="3" width="35.125" customWidth="1"/>
    <col min="4" max="4" width="12.75" customWidth="1"/>
    <col min="5" max="5" width="10.625" customWidth="1"/>
    <col min="6" max="6" width="11.125" customWidth="1"/>
    <col min="7" max="7" width="17.125" customWidth="1"/>
    <col min="8" max="8" width="14.125" customWidth="1"/>
  </cols>
  <sheetData>
    <row r="1" ht="40.5" customHeight="1" spans="1:9">
      <c r="A1" s="96" t="s">
        <v>0</v>
      </c>
      <c r="B1" s="97"/>
      <c r="C1" s="97"/>
      <c r="D1" s="97"/>
      <c r="E1" s="97"/>
      <c r="F1" s="97"/>
      <c r="G1" s="97"/>
      <c r="H1" s="97"/>
      <c r="I1" s="97"/>
    </row>
    <row r="2" customHeight="1" spans="1:9">
      <c r="A2" s="98" t="s">
        <v>1</v>
      </c>
      <c r="B2" s="99"/>
      <c r="C2" s="99"/>
      <c r="D2" s="99"/>
      <c r="E2" s="99"/>
      <c r="F2" s="99"/>
      <c r="G2" s="99"/>
      <c r="H2" s="99"/>
      <c r="I2" s="99"/>
    </row>
    <row r="3" ht="42.75" customHeight="1" spans="1:9">
      <c r="A3" s="100" t="s">
        <v>2</v>
      </c>
      <c r="B3" s="100" t="s">
        <v>3</v>
      </c>
      <c r="C3" s="100" t="s">
        <v>4</v>
      </c>
      <c r="D3" s="100" t="s">
        <v>5</v>
      </c>
      <c r="E3" s="100" t="s">
        <v>6</v>
      </c>
      <c r="F3" s="100" t="s">
        <v>7</v>
      </c>
      <c r="G3" s="78" t="s">
        <v>8</v>
      </c>
      <c r="H3" s="78" t="s">
        <v>9</v>
      </c>
      <c r="I3" s="78" t="s">
        <v>10</v>
      </c>
    </row>
    <row r="4" customHeight="1" spans="1:9">
      <c r="A4" s="89">
        <v>1</v>
      </c>
      <c r="B4" s="80" t="s">
        <v>11</v>
      </c>
      <c r="C4" s="81" t="s">
        <v>12</v>
      </c>
      <c r="D4" s="82">
        <v>81</v>
      </c>
      <c r="E4" s="82">
        <v>86.21</v>
      </c>
      <c r="F4" s="82">
        <v>89.06</v>
      </c>
      <c r="G4" s="82">
        <f t="shared" ref="G4:G39" si="0">D4*0.5+E4*0.4+F4*0.1</f>
        <v>83.89</v>
      </c>
      <c r="H4" s="83">
        <v>91</v>
      </c>
      <c r="I4" s="82">
        <f t="shared" ref="I4:I39" si="1">G4*0.824+H4*0.176</f>
        <v>85.14136</v>
      </c>
    </row>
    <row r="5" customHeight="1" spans="1:9">
      <c r="A5" s="89">
        <v>2</v>
      </c>
      <c r="B5" s="80" t="s">
        <v>13</v>
      </c>
      <c r="C5" s="81" t="s">
        <v>14</v>
      </c>
      <c r="D5" s="82">
        <v>81.07</v>
      </c>
      <c r="E5" s="82">
        <v>84.23</v>
      </c>
      <c r="F5" s="82">
        <v>87.5</v>
      </c>
      <c r="G5" s="82">
        <f t="shared" si="0"/>
        <v>82.977</v>
      </c>
      <c r="H5" s="84">
        <v>93.6</v>
      </c>
      <c r="I5" s="82">
        <f t="shared" si="1"/>
        <v>84.846648</v>
      </c>
    </row>
    <row r="6" customHeight="1" spans="1:9">
      <c r="A6" s="89">
        <v>3</v>
      </c>
      <c r="B6" s="80" t="s">
        <v>15</v>
      </c>
      <c r="C6" s="81" t="s">
        <v>16</v>
      </c>
      <c r="D6" s="82">
        <v>82</v>
      </c>
      <c r="E6" s="82">
        <v>85.22</v>
      </c>
      <c r="F6" s="82">
        <v>78.91</v>
      </c>
      <c r="G6" s="82">
        <f t="shared" si="0"/>
        <v>82.979</v>
      </c>
      <c r="H6" s="84">
        <v>87</v>
      </c>
      <c r="I6" s="82">
        <f t="shared" si="1"/>
        <v>83.686696</v>
      </c>
    </row>
    <row r="7" customHeight="1" spans="1:9">
      <c r="A7" s="89">
        <v>4</v>
      </c>
      <c r="B7" s="80" t="s">
        <v>17</v>
      </c>
      <c r="C7" s="85" t="s">
        <v>12</v>
      </c>
      <c r="D7" s="86">
        <v>81</v>
      </c>
      <c r="E7" s="86">
        <v>84.4</v>
      </c>
      <c r="F7" s="86">
        <v>82.81</v>
      </c>
      <c r="G7" s="82">
        <f t="shared" si="0"/>
        <v>82.541</v>
      </c>
      <c r="H7" s="83">
        <v>86.4</v>
      </c>
      <c r="I7" s="82">
        <f t="shared" si="1"/>
        <v>83.220184</v>
      </c>
    </row>
    <row r="8" customHeight="1" spans="1:9">
      <c r="A8" s="89">
        <v>5</v>
      </c>
      <c r="B8" s="80" t="s">
        <v>18</v>
      </c>
      <c r="C8" s="81" t="s">
        <v>19</v>
      </c>
      <c r="D8" s="82">
        <v>81.22</v>
      </c>
      <c r="E8" s="82">
        <v>78.47</v>
      </c>
      <c r="F8" s="82">
        <v>82.81</v>
      </c>
      <c r="G8" s="82">
        <f t="shared" si="0"/>
        <v>80.279</v>
      </c>
      <c r="H8" s="83">
        <v>96</v>
      </c>
      <c r="I8" s="82">
        <f t="shared" si="1"/>
        <v>83.045896</v>
      </c>
    </row>
    <row r="9" customHeight="1" spans="1:9">
      <c r="A9" s="89">
        <v>6</v>
      </c>
      <c r="B9" s="80" t="s">
        <v>20</v>
      </c>
      <c r="C9" s="81" t="s">
        <v>21</v>
      </c>
      <c r="D9" s="82">
        <v>82.17</v>
      </c>
      <c r="E9" s="82">
        <v>80.72</v>
      </c>
      <c r="F9" s="82">
        <v>79.69</v>
      </c>
      <c r="G9" s="82">
        <f t="shared" si="0"/>
        <v>81.342</v>
      </c>
      <c r="H9" s="84">
        <v>90.5</v>
      </c>
      <c r="I9" s="82">
        <f t="shared" si="1"/>
        <v>82.953808</v>
      </c>
    </row>
    <row r="10" customHeight="1" spans="1:9">
      <c r="A10" s="89">
        <v>7</v>
      </c>
      <c r="B10" s="80" t="s">
        <v>22</v>
      </c>
      <c r="C10" s="81" t="s">
        <v>23</v>
      </c>
      <c r="D10" s="82">
        <v>79.5</v>
      </c>
      <c r="E10" s="82">
        <v>81.65</v>
      </c>
      <c r="F10" s="82">
        <v>81.25</v>
      </c>
      <c r="G10" s="82">
        <f t="shared" si="0"/>
        <v>80.535</v>
      </c>
      <c r="H10" s="84">
        <v>93.5</v>
      </c>
      <c r="I10" s="82">
        <f t="shared" si="1"/>
        <v>82.81684</v>
      </c>
    </row>
    <row r="11" customHeight="1" spans="1:9">
      <c r="A11" s="89">
        <v>8</v>
      </c>
      <c r="B11" s="80" t="s">
        <v>24</v>
      </c>
      <c r="C11" s="81" t="s">
        <v>25</v>
      </c>
      <c r="D11" s="82">
        <v>78.5</v>
      </c>
      <c r="E11" s="82">
        <v>80.52</v>
      </c>
      <c r="F11" s="82">
        <v>82.03</v>
      </c>
      <c r="G11" s="82">
        <f t="shared" si="0"/>
        <v>79.661</v>
      </c>
      <c r="H11" s="84">
        <v>96</v>
      </c>
      <c r="I11" s="82">
        <f t="shared" si="1"/>
        <v>82.536664</v>
      </c>
    </row>
    <row r="12" customHeight="1" spans="1:9">
      <c r="A12" s="89">
        <v>9</v>
      </c>
      <c r="B12" s="80" t="s">
        <v>26</v>
      </c>
      <c r="C12" s="81" t="s">
        <v>27</v>
      </c>
      <c r="D12" s="82">
        <v>75.5</v>
      </c>
      <c r="E12" s="82">
        <v>83.29</v>
      </c>
      <c r="F12" s="82">
        <v>82.81</v>
      </c>
      <c r="G12" s="82">
        <f t="shared" si="0"/>
        <v>79.347</v>
      </c>
      <c r="H12" s="84">
        <v>96</v>
      </c>
      <c r="I12" s="82">
        <f t="shared" si="1"/>
        <v>82.277928</v>
      </c>
    </row>
    <row r="13" customHeight="1" spans="1:9">
      <c r="A13" s="89">
        <v>10</v>
      </c>
      <c r="B13" s="80" t="s">
        <v>28</v>
      </c>
      <c r="C13" s="81" t="s">
        <v>29</v>
      </c>
      <c r="D13" s="82">
        <v>80</v>
      </c>
      <c r="E13" s="82">
        <v>81.99</v>
      </c>
      <c r="F13" s="82">
        <v>87.5</v>
      </c>
      <c r="G13" s="82">
        <f t="shared" si="0"/>
        <v>81.546</v>
      </c>
      <c r="H13" s="83">
        <v>85</v>
      </c>
      <c r="I13" s="82">
        <f t="shared" si="1"/>
        <v>82.153904</v>
      </c>
    </row>
    <row r="14" customHeight="1" spans="1:9">
      <c r="A14" s="89">
        <v>11</v>
      </c>
      <c r="B14" s="80" t="s">
        <v>30</v>
      </c>
      <c r="C14" s="81" t="s">
        <v>31</v>
      </c>
      <c r="D14" s="82">
        <v>82.89</v>
      </c>
      <c r="E14" s="82">
        <v>78.14</v>
      </c>
      <c r="F14" s="82">
        <v>77.34</v>
      </c>
      <c r="G14" s="82">
        <f t="shared" si="0"/>
        <v>80.435</v>
      </c>
      <c r="H14" s="84">
        <v>90</v>
      </c>
      <c r="I14" s="82">
        <f t="shared" si="1"/>
        <v>82.11844</v>
      </c>
    </row>
    <row r="15" customHeight="1" spans="1:9">
      <c r="A15" s="89">
        <v>12</v>
      </c>
      <c r="B15" s="80" t="s">
        <v>32</v>
      </c>
      <c r="C15" s="81" t="s">
        <v>21</v>
      </c>
      <c r="D15" s="82">
        <v>80.67</v>
      </c>
      <c r="E15" s="82">
        <v>77.65</v>
      </c>
      <c r="F15" s="82">
        <v>82.81</v>
      </c>
      <c r="G15" s="82">
        <f t="shared" si="0"/>
        <v>79.676</v>
      </c>
      <c r="H15" s="84">
        <v>90.5</v>
      </c>
      <c r="I15" s="82">
        <f t="shared" si="1"/>
        <v>81.581024</v>
      </c>
    </row>
    <row r="16" customHeight="1" spans="1:9">
      <c r="A16" s="89">
        <v>13</v>
      </c>
      <c r="B16" s="80" t="s">
        <v>33</v>
      </c>
      <c r="C16" s="81" t="s">
        <v>21</v>
      </c>
      <c r="D16" s="82">
        <v>79.17</v>
      </c>
      <c r="E16" s="82">
        <v>79.11</v>
      </c>
      <c r="F16" s="82">
        <v>77.34</v>
      </c>
      <c r="G16" s="82">
        <f t="shared" si="0"/>
        <v>78.963</v>
      </c>
      <c r="H16" s="84">
        <v>93.8</v>
      </c>
      <c r="I16" s="82">
        <f t="shared" si="1"/>
        <v>81.574312</v>
      </c>
    </row>
    <row r="17" customHeight="1" spans="1:9">
      <c r="A17" s="89">
        <v>14</v>
      </c>
      <c r="B17" s="80" t="s">
        <v>34</v>
      </c>
      <c r="C17" s="81" t="s">
        <v>23</v>
      </c>
      <c r="D17" s="82">
        <v>79.5</v>
      </c>
      <c r="E17" s="82">
        <v>82.59</v>
      </c>
      <c r="F17" s="82">
        <v>82.81</v>
      </c>
      <c r="G17" s="82">
        <f t="shared" si="0"/>
        <v>81.067</v>
      </c>
      <c r="H17" s="83">
        <v>83.5</v>
      </c>
      <c r="I17" s="82">
        <f t="shared" si="1"/>
        <v>81.495208</v>
      </c>
    </row>
    <row r="18" customHeight="1" spans="1:9">
      <c r="A18" s="89">
        <v>15</v>
      </c>
      <c r="B18" s="80" t="s">
        <v>35</v>
      </c>
      <c r="C18" s="81" t="s">
        <v>36</v>
      </c>
      <c r="D18" s="82">
        <v>80</v>
      </c>
      <c r="E18" s="82">
        <v>77.79</v>
      </c>
      <c r="F18" s="82">
        <v>86.73</v>
      </c>
      <c r="G18" s="82">
        <f t="shared" si="0"/>
        <v>79.789</v>
      </c>
      <c r="H18" s="84">
        <v>88.9</v>
      </c>
      <c r="I18" s="82">
        <f t="shared" si="1"/>
        <v>81.392536</v>
      </c>
    </row>
    <row r="19" customHeight="1" spans="1:9">
      <c r="A19" s="89">
        <v>16</v>
      </c>
      <c r="B19" s="80" t="s">
        <v>37</v>
      </c>
      <c r="C19" s="81" t="s">
        <v>12</v>
      </c>
      <c r="D19" s="82">
        <v>72</v>
      </c>
      <c r="E19" s="82">
        <v>83.07</v>
      </c>
      <c r="F19" s="82">
        <v>87.5</v>
      </c>
      <c r="G19" s="82">
        <f t="shared" si="0"/>
        <v>77.978</v>
      </c>
      <c r="H19" s="84">
        <v>97</v>
      </c>
      <c r="I19" s="82">
        <f t="shared" si="1"/>
        <v>81.325872</v>
      </c>
    </row>
    <row r="20" customHeight="1" spans="1:9">
      <c r="A20" s="89">
        <v>17</v>
      </c>
      <c r="B20" s="80" t="s">
        <v>38</v>
      </c>
      <c r="C20" s="81" t="s">
        <v>12</v>
      </c>
      <c r="D20" s="82">
        <v>78</v>
      </c>
      <c r="E20" s="82">
        <v>77.26</v>
      </c>
      <c r="F20" s="82">
        <v>81.25</v>
      </c>
      <c r="G20" s="82">
        <f t="shared" si="0"/>
        <v>78.029</v>
      </c>
      <c r="H20" s="84">
        <v>96.7</v>
      </c>
      <c r="I20" s="82">
        <f t="shared" si="1"/>
        <v>81.315096</v>
      </c>
    </row>
    <row r="21" customHeight="1" spans="1:9">
      <c r="A21" s="89">
        <v>18</v>
      </c>
      <c r="B21" s="80" t="s">
        <v>39</v>
      </c>
      <c r="C21" s="81" t="s">
        <v>12</v>
      </c>
      <c r="D21" s="82">
        <v>77</v>
      </c>
      <c r="E21" s="82">
        <v>82.52</v>
      </c>
      <c r="F21" s="82">
        <v>89.06</v>
      </c>
      <c r="G21" s="82">
        <f t="shared" si="0"/>
        <v>80.414</v>
      </c>
      <c r="H21" s="84">
        <v>85</v>
      </c>
      <c r="I21" s="82">
        <f t="shared" si="1"/>
        <v>81.221136</v>
      </c>
    </row>
    <row r="22" customHeight="1" spans="1:9">
      <c r="A22" s="89">
        <v>19</v>
      </c>
      <c r="B22" s="80" t="s">
        <v>40</v>
      </c>
      <c r="C22" s="85" t="s">
        <v>12</v>
      </c>
      <c r="D22" s="82">
        <v>78</v>
      </c>
      <c r="E22" s="82">
        <v>81.64</v>
      </c>
      <c r="F22" s="82">
        <v>89.06</v>
      </c>
      <c r="G22" s="82">
        <f t="shared" si="0"/>
        <v>80.562</v>
      </c>
      <c r="H22" s="84">
        <v>84</v>
      </c>
      <c r="I22" s="82">
        <f t="shared" si="1"/>
        <v>81.167088</v>
      </c>
    </row>
    <row r="23" customHeight="1" spans="1:9">
      <c r="A23" s="89">
        <v>20</v>
      </c>
      <c r="B23" s="80" t="s">
        <v>41</v>
      </c>
      <c r="C23" s="81" t="s">
        <v>27</v>
      </c>
      <c r="D23" s="82">
        <v>79</v>
      </c>
      <c r="E23" s="82">
        <v>81.27</v>
      </c>
      <c r="F23" s="82">
        <v>82.81</v>
      </c>
      <c r="G23" s="82">
        <f t="shared" si="0"/>
        <v>80.289</v>
      </c>
      <c r="H23" s="84">
        <v>84</v>
      </c>
      <c r="I23" s="82">
        <f t="shared" si="1"/>
        <v>80.942136</v>
      </c>
    </row>
    <row r="24" customHeight="1" spans="1:9">
      <c r="A24" s="89">
        <v>21</v>
      </c>
      <c r="B24" s="80" t="s">
        <v>42</v>
      </c>
      <c r="C24" s="81" t="s">
        <v>29</v>
      </c>
      <c r="D24" s="82">
        <v>80</v>
      </c>
      <c r="E24" s="82">
        <v>78.75</v>
      </c>
      <c r="F24" s="82">
        <v>85.94</v>
      </c>
      <c r="G24" s="82">
        <f t="shared" si="0"/>
        <v>80.094</v>
      </c>
      <c r="H24" s="87">
        <v>83.8</v>
      </c>
      <c r="I24" s="82">
        <f t="shared" si="1"/>
        <v>80.746256</v>
      </c>
    </row>
    <row r="25" customHeight="1" spans="1:9">
      <c r="A25" s="89">
        <v>22</v>
      </c>
      <c r="B25" s="80" t="s">
        <v>43</v>
      </c>
      <c r="C25" s="81" t="s">
        <v>44</v>
      </c>
      <c r="D25" s="82">
        <v>80.6</v>
      </c>
      <c r="E25" s="82">
        <v>78.5</v>
      </c>
      <c r="F25" s="82">
        <v>78.13</v>
      </c>
      <c r="G25" s="82">
        <f t="shared" si="0"/>
        <v>79.513</v>
      </c>
      <c r="H25" s="83">
        <v>86</v>
      </c>
      <c r="I25" s="82">
        <f t="shared" si="1"/>
        <v>80.654712</v>
      </c>
    </row>
    <row r="26" customHeight="1" spans="1:9">
      <c r="A26" s="89">
        <v>23</v>
      </c>
      <c r="B26" s="80" t="s">
        <v>45</v>
      </c>
      <c r="C26" s="81" t="s">
        <v>46</v>
      </c>
      <c r="D26" s="82">
        <v>77.5</v>
      </c>
      <c r="E26" s="82">
        <v>80.14</v>
      </c>
      <c r="F26" s="82">
        <v>82.81</v>
      </c>
      <c r="G26" s="82">
        <f t="shared" si="0"/>
        <v>79.087</v>
      </c>
      <c r="H26" s="84">
        <v>85.3</v>
      </c>
      <c r="I26" s="82">
        <f t="shared" si="1"/>
        <v>80.180488</v>
      </c>
    </row>
    <row r="27" customHeight="1" spans="1:9">
      <c r="A27" s="89">
        <v>24</v>
      </c>
      <c r="B27" s="80" t="s">
        <v>47</v>
      </c>
      <c r="C27" s="81" t="s">
        <v>48</v>
      </c>
      <c r="D27" s="82">
        <v>78.28</v>
      </c>
      <c r="E27" s="82">
        <v>79.51</v>
      </c>
      <c r="F27" s="82">
        <v>76.56</v>
      </c>
      <c r="G27" s="82">
        <f t="shared" si="0"/>
        <v>78.6</v>
      </c>
      <c r="H27" s="83">
        <v>87</v>
      </c>
      <c r="I27" s="82">
        <f t="shared" si="1"/>
        <v>80.0784</v>
      </c>
    </row>
    <row r="28" customHeight="1" spans="1:9">
      <c r="A28" s="89">
        <v>25</v>
      </c>
      <c r="B28" s="80" t="s">
        <v>49</v>
      </c>
      <c r="C28" s="81" t="s">
        <v>50</v>
      </c>
      <c r="D28" s="82">
        <v>78</v>
      </c>
      <c r="E28" s="82">
        <v>81.39</v>
      </c>
      <c r="F28" s="82">
        <v>78.9</v>
      </c>
      <c r="G28" s="82">
        <f t="shared" si="0"/>
        <v>79.446</v>
      </c>
      <c r="H28" s="84">
        <v>83</v>
      </c>
      <c r="I28" s="82">
        <f t="shared" si="1"/>
        <v>80.071504</v>
      </c>
    </row>
    <row r="29" customHeight="1" spans="1:9">
      <c r="A29" s="89">
        <v>26</v>
      </c>
      <c r="B29" s="80" t="s">
        <v>51</v>
      </c>
      <c r="C29" s="81" t="s">
        <v>23</v>
      </c>
      <c r="D29" s="82">
        <v>76.5</v>
      </c>
      <c r="E29" s="82">
        <v>81.85</v>
      </c>
      <c r="F29" s="82">
        <v>83.59</v>
      </c>
      <c r="G29" s="82">
        <f t="shared" si="0"/>
        <v>79.349</v>
      </c>
      <c r="H29" s="83">
        <v>83</v>
      </c>
      <c r="I29" s="82">
        <f t="shared" si="1"/>
        <v>79.991576</v>
      </c>
    </row>
    <row r="30" customHeight="1" spans="1:9">
      <c r="A30" s="89">
        <v>27</v>
      </c>
      <c r="B30" s="80" t="s">
        <v>52</v>
      </c>
      <c r="C30" s="81" t="s">
        <v>36</v>
      </c>
      <c r="D30" s="82">
        <v>77</v>
      </c>
      <c r="E30" s="82">
        <v>78.42</v>
      </c>
      <c r="F30" s="82">
        <v>80.61</v>
      </c>
      <c r="G30" s="82">
        <f t="shared" si="0"/>
        <v>77.929</v>
      </c>
      <c r="H30" s="84">
        <v>88.7</v>
      </c>
      <c r="I30" s="82">
        <f t="shared" si="1"/>
        <v>79.824696</v>
      </c>
    </row>
    <row r="31" customHeight="1" spans="1:9">
      <c r="A31" s="89">
        <v>28</v>
      </c>
      <c r="B31" s="80" t="s">
        <v>53</v>
      </c>
      <c r="C31" s="81" t="s">
        <v>54</v>
      </c>
      <c r="D31" s="82">
        <v>78.75</v>
      </c>
      <c r="E31" s="82">
        <v>79.17</v>
      </c>
      <c r="F31" s="82">
        <v>85.16</v>
      </c>
      <c r="G31" s="82">
        <f t="shared" si="0"/>
        <v>79.559</v>
      </c>
      <c r="H31" s="84">
        <v>80</v>
      </c>
      <c r="I31" s="82">
        <f t="shared" si="1"/>
        <v>79.636616</v>
      </c>
    </row>
    <row r="32" customHeight="1" spans="1:9">
      <c r="A32" s="89">
        <v>29</v>
      </c>
      <c r="B32" s="80" t="s">
        <v>55</v>
      </c>
      <c r="C32" s="81" t="s">
        <v>56</v>
      </c>
      <c r="D32" s="82">
        <v>77.67</v>
      </c>
      <c r="E32" s="82">
        <v>78.89</v>
      </c>
      <c r="F32" s="82">
        <v>79.67</v>
      </c>
      <c r="G32" s="82">
        <f t="shared" si="0"/>
        <v>78.358</v>
      </c>
      <c r="H32" s="84">
        <v>84.4</v>
      </c>
      <c r="I32" s="82">
        <f t="shared" si="1"/>
        <v>79.421392</v>
      </c>
    </row>
    <row r="33" customHeight="1" spans="1:9">
      <c r="A33" s="89">
        <v>30</v>
      </c>
      <c r="B33" s="80" t="s">
        <v>57</v>
      </c>
      <c r="C33" s="81" t="s">
        <v>29</v>
      </c>
      <c r="D33" s="82">
        <v>75.71</v>
      </c>
      <c r="E33" s="82">
        <v>79.47</v>
      </c>
      <c r="F33" s="82">
        <v>89.98</v>
      </c>
      <c r="G33" s="82">
        <f t="shared" si="0"/>
        <v>78.641</v>
      </c>
      <c r="H33" s="84">
        <v>83</v>
      </c>
      <c r="I33" s="82">
        <f t="shared" si="1"/>
        <v>79.408184</v>
      </c>
    </row>
    <row r="34" customHeight="1" spans="1:9">
      <c r="A34" s="89">
        <v>31</v>
      </c>
      <c r="B34" s="80" t="s">
        <v>58</v>
      </c>
      <c r="C34" s="81" t="s">
        <v>36</v>
      </c>
      <c r="D34" s="82">
        <v>71.33</v>
      </c>
      <c r="E34" s="82">
        <v>84.99</v>
      </c>
      <c r="F34" s="82">
        <v>84.38</v>
      </c>
      <c r="G34" s="82">
        <f t="shared" si="0"/>
        <v>78.099</v>
      </c>
      <c r="H34" s="84">
        <v>85.5</v>
      </c>
      <c r="I34" s="82">
        <f t="shared" si="1"/>
        <v>79.401576</v>
      </c>
    </row>
    <row r="35" customHeight="1" spans="1:9">
      <c r="A35" s="89">
        <v>32</v>
      </c>
      <c r="B35" s="80" t="s">
        <v>59</v>
      </c>
      <c r="C35" s="81" t="s">
        <v>60</v>
      </c>
      <c r="D35" s="82">
        <v>78.78</v>
      </c>
      <c r="E35" s="82">
        <v>79.61</v>
      </c>
      <c r="F35" s="82">
        <v>83.59</v>
      </c>
      <c r="G35" s="82">
        <f t="shared" si="0"/>
        <v>79.593</v>
      </c>
      <c r="H35" s="83">
        <v>71</v>
      </c>
      <c r="I35" s="82">
        <f t="shared" si="1"/>
        <v>78.080632</v>
      </c>
    </row>
    <row r="36" customHeight="1" spans="1:9">
      <c r="A36" s="89">
        <v>33</v>
      </c>
      <c r="B36" s="80" t="s">
        <v>61</v>
      </c>
      <c r="C36" s="81" t="s">
        <v>36</v>
      </c>
      <c r="D36" s="82">
        <v>74</v>
      </c>
      <c r="E36" s="82">
        <v>79.04</v>
      </c>
      <c r="F36" s="82">
        <v>81.63</v>
      </c>
      <c r="G36" s="82">
        <f t="shared" si="0"/>
        <v>76.779</v>
      </c>
      <c r="H36" s="84">
        <v>83.7</v>
      </c>
      <c r="I36" s="82">
        <f t="shared" si="1"/>
        <v>77.997096</v>
      </c>
    </row>
    <row r="37" customHeight="1" spans="1:9">
      <c r="A37" s="89">
        <v>34</v>
      </c>
      <c r="B37" s="80" t="s">
        <v>62</v>
      </c>
      <c r="C37" s="81" t="s">
        <v>63</v>
      </c>
      <c r="D37" s="82">
        <v>79.57</v>
      </c>
      <c r="E37" s="82">
        <v>80.49</v>
      </c>
      <c r="F37" s="82">
        <v>75</v>
      </c>
      <c r="G37" s="82">
        <f t="shared" si="0"/>
        <v>79.481</v>
      </c>
      <c r="H37" s="83">
        <v>71</v>
      </c>
      <c r="I37" s="82">
        <f t="shared" si="1"/>
        <v>77.988344</v>
      </c>
    </row>
    <row r="38" customHeight="1" spans="1:9">
      <c r="A38" s="89">
        <v>35</v>
      </c>
      <c r="B38" s="80" t="s">
        <v>64</v>
      </c>
      <c r="C38" s="81" t="s">
        <v>65</v>
      </c>
      <c r="D38" s="82">
        <v>76</v>
      </c>
      <c r="E38" s="82">
        <v>74.29</v>
      </c>
      <c r="F38" s="82">
        <v>72.66</v>
      </c>
      <c r="G38" s="82">
        <f t="shared" si="0"/>
        <v>74.982</v>
      </c>
      <c r="H38" s="84">
        <v>85</v>
      </c>
      <c r="I38" s="82">
        <f t="shared" si="1"/>
        <v>76.745168</v>
      </c>
    </row>
    <row r="39" customHeight="1" spans="1:9">
      <c r="A39" s="89">
        <v>36</v>
      </c>
      <c r="B39" s="80" t="s">
        <v>66</v>
      </c>
      <c r="C39" s="81" t="s">
        <v>67</v>
      </c>
      <c r="D39" s="82">
        <v>73</v>
      </c>
      <c r="E39" s="82">
        <v>73.54</v>
      </c>
      <c r="F39" s="82">
        <v>75.78</v>
      </c>
      <c r="G39" s="82">
        <f t="shared" si="0"/>
        <v>73.494</v>
      </c>
      <c r="H39" s="84">
        <v>86</v>
      </c>
      <c r="I39" s="82">
        <f t="shared" si="1"/>
        <v>75.695056</v>
      </c>
    </row>
  </sheetData>
  <sortState ref="A4:I39">
    <sortCondition ref="I4:I39" descending="1"/>
  </sortState>
  <mergeCells count="2">
    <mergeCell ref="A1:I1"/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workbookViewId="0">
      <selection activeCell="B25" sqref="B25"/>
    </sheetView>
  </sheetViews>
  <sheetFormatPr defaultColWidth="15.625" defaultRowHeight="20.1" customHeight="1"/>
  <cols>
    <col min="1" max="1" width="5.125" style="69" customWidth="1"/>
    <col min="2" max="2" width="44.125" style="70" customWidth="1"/>
    <col min="3" max="3" width="34.5" style="69" customWidth="1"/>
    <col min="4" max="4" width="10.25" style="69" customWidth="1"/>
    <col min="5" max="5" width="9" style="69" customWidth="1"/>
    <col min="6" max="6" width="10.5" style="69" customWidth="1"/>
    <col min="7" max="7" width="9" style="71" customWidth="1"/>
    <col min="8" max="8" width="7.125" style="71" customWidth="1"/>
    <col min="9" max="9" width="7.375" style="71" customWidth="1"/>
    <col min="10" max="10" width="25.625" style="69" customWidth="1"/>
    <col min="11" max="16384" width="15.625" style="69"/>
  </cols>
  <sheetData>
    <row r="1" ht="38.25" customHeight="1" spans="1:12">
      <c r="A1" s="72" t="s">
        <v>68</v>
      </c>
      <c r="B1" s="73"/>
      <c r="C1" s="73"/>
      <c r="D1" s="73"/>
      <c r="E1" s="73"/>
      <c r="F1" s="73"/>
      <c r="G1" s="73"/>
      <c r="H1" s="73"/>
      <c r="I1" s="73"/>
      <c r="J1" s="73"/>
      <c r="K1" s="94"/>
      <c r="L1" s="94"/>
    </row>
    <row r="2" ht="25.5" customHeight="1" spans="1:10">
      <c r="A2" s="74" t="s">
        <v>69</v>
      </c>
      <c r="B2" s="75"/>
      <c r="C2" s="75"/>
      <c r="D2" s="75"/>
      <c r="E2" s="75"/>
      <c r="F2" s="75"/>
      <c r="G2" s="75"/>
      <c r="H2" s="75"/>
      <c r="I2" s="75"/>
      <c r="J2" s="75"/>
    </row>
    <row r="3" ht="40.5" customHeight="1" spans="1:10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7" t="s">
        <v>8</v>
      </c>
      <c r="H3" s="78" t="s">
        <v>9</v>
      </c>
      <c r="I3" s="78" t="s">
        <v>10</v>
      </c>
      <c r="J3" s="76" t="s">
        <v>70</v>
      </c>
    </row>
    <row r="4" s="67" customFormat="1" ht="21.95" customHeight="1" spans="1:10">
      <c r="A4" s="79">
        <v>1</v>
      </c>
      <c r="B4" s="80" t="s">
        <v>11</v>
      </c>
      <c r="C4" s="81" t="s">
        <v>12</v>
      </c>
      <c r="D4" s="82">
        <v>81</v>
      </c>
      <c r="E4" s="82">
        <v>86.21</v>
      </c>
      <c r="F4" s="82">
        <v>89.06</v>
      </c>
      <c r="G4" s="82">
        <f t="shared" ref="G4:G39" si="0">D4*0.5+E4*0.4+F4*0.1</f>
        <v>83.89</v>
      </c>
      <c r="H4" s="83">
        <v>91</v>
      </c>
      <c r="I4" s="82">
        <f>G4*0.824+H4*0.176</f>
        <v>85.14136</v>
      </c>
      <c r="J4" s="81" t="s">
        <v>71</v>
      </c>
    </row>
    <row r="5" s="67" customFormat="1" ht="21.95" customHeight="1" spans="1:10">
      <c r="A5" s="79">
        <v>2</v>
      </c>
      <c r="B5" s="80" t="s">
        <v>15</v>
      </c>
      <c r="C5" s="81" t="s">
        <v>16</v>
      </c>
      <c r="D5" s="82">
        <v>82</v>
      </c>
      <c r="E5" s="82">
        <v>85.22</v>
      </c>
      <c r="F5" s="82">
        <v>78.91</v>
      </c>
      <c r="G5" s="82">
        <f t="shared" si="0"/>
        <v>82.979</v>
      </c>
      <c r="H5" s="84">
        <v>87</v>
      </c>
      <c r="I5" s="82">
        <f t="shared" ref="I5:I39" si="1">G5*0.824+H5*0.176</f>
        <v>83.686696</v>
      </c>
      <c r="J5" s="81" t="s">
        <v>71</v>
      </c>
    </row>
    <row r="6" s="67" customFormat="1" ht="21.95" customHeight="1" spans="1:10">
      <c r="A6" s="79">
        <v>3</v>
      </c>
      <c r="B6" s="80" t="s">
        <v>13</v>
      </c>
      <c r="C6" s="81" t="s">
        <v>14</v>
      </c>
      <c r="D6" s="82">
        <v>81.07</v>
      </c>
      <c r="E6" s="82">
        <v>84.23</v>
      </c>
      <c r="F6" s="82">
        <v>87.5</v>
      </c>
      <c r="G6" s="82">
        <f t="shared" si="0"/>
        <v>82.977</v>
      </c>
      <c r="H6" s="84">
        <v>93.6</v>
      </c>
      <c r="I6" s="82">
        <f t="shared" si="1"/>
        <v>84.846648</v>
      </c>
      <c r="J6" s="81" t="s">
        <v>71</v>
      </c>
    </row>
    <row r="7" s="68" customFormat="1" ht="21.95" customHeight="1" spans="1:10">
      <c r="A7" s="79">
        <v>4</v>
      </c>
      <c r="B7" s="80" t="s">
        <v>17</v>
      </c>
      <c r="C7" s="85" t="s">
        <v>12</v>
      </c>
      <c r="D7" s="86">
        <v>81</v>
      </c>
      <c r="E7" s="86">
        <v>84.4</v>
      </c>
      <c r="F7" s="86">
        <v>82.81</v>
      </c>
      <c r="G7" s="82">
        <f t="shared" si="0"/>
        <v>82.541</v>
      </c>
      <c r="H7" s="83">
        <v>86.4</v>
      </c>
      <c r="I7" s="82">
        <f t="shared" si="1"/>
        <v>83.220184</v>
      </c>
      <c r="J7" s="81" t="s">
        <v>71</v>
      </c>
    </row>
    <row r="8" s="67" customFormat="1" ht="21.95" customHeight="1" spans="1:10">
      <c r="A8" s="79">
        <v>5</v>
      </c>
      <c r="B8" s="80" t="s">
        <v>28</v>
      </c>
      <c r="C8" s="81" t="s">
        <v>29</v>
      </c>
      <c r="D8" s="82">
        <v>80</v>
      </c>
      <c r="E8" s="82">
        <v>81.99</v>
      </c>
      <c r="F8" s="82">
        <v>87.5</v>
      </c>
      <c r="G8" s="82">
        <f t="shared" si="0"/>
        <v>81.546</v>
      </c>
      <c r="H8" s="83">
        <v>85</v>
      </c>
      <c r="I8" s="82">
        <f t="shared" si="1"/>
        <v>82.153904</v>
      </c>
      <c r="J8" s="81" t="s">
        <v>71</v>
      </c>
    </row>
    <row r="9" s="67" customFormat="1" ht="21.95" customHeight="1" spans="1:10">
      <c r="A9" s="79">
        <v>6</v>
      </c>
      <c r="B9" s="80" t="s">
        <v>20</v>
      </c>
      <c r="C9" s="81" t="s">
        <v>21</v>
      </c>
      <c r="D9" s="82">
        <v>82.17</v>
      </c>
      <c r="E9" s="82">
        <v>80.72</v>
      </c>
      <c r="F9" s="82">
        <v>79.69</v>
      </c>
      <c r="G9" s="82">
        <f t="shared" si="0"/>
        <v>81.342</v>
      </c>
      <c r="H9" s="84">
        <v>90.5</v>
      </c>
      <c r="I9" s="82">
        <f t="shared" si="1"/>
        <v>82.953808</v>
      </c>
      <c r="J9" s="81" t="s">
        <v>71</v>
      </c>
    </row>
    <row r="10" s="67" customFormat="1" ht="21.95" customHeight="1" spans="1:10">
      <c r="A10" s="79">
        <v>7</v>
      </c>
      <c r="B10" s="80" t="s">
        <v>34</v>
      </c>
      <c r="C10" s="81" t="s">
        <v>23</v>
      </c>
      <c r="D10" s="82">
        <v>79.5</v>
      </c>
      <c r="E10" s="82">
        <v>82.59</v>
      </c>
      <c r="F10" s="82">
        <v>82.81</v>
      </c>
      <c r="G10" s="82">
        <f t="shared" si="0"/>
        <v>81.067</v>
      </c>
      <c r="H10" s="83">
        <v>83.5</v>
      </c>
      <c r="I10" s="82">
        <f t="shared" si="1"/>
        <v>81.495208</v>
      </c>
      <c r="J10" s="81" t="s">
        <v>71</v>
      </c>
    </row>
    <row r="11" s="67" customFormat="1" ht="21.95" customHeight="1" spans="1:10">
      <c r="A11" s="79">
        <v>8</v>
      </c>
      <c r="B11" s="80" t="s">
        <v>40</v>
      </c>
      <c r="C11" s="85" t="s">
        <v>12</v>
      </c>
      <c r="D11" s="82">
        <v>78</v>
      </c>
      <c r="E11" s="82">
        <v>81.64</v>
      </c>
      <c r="F11" s="82">
        <v>89.06</v>
      </c>
      <c r="G11" s="82">
        <f t="shared" ref="G11:G12" si="2">D11*0.5+E11*0.4+F11*0.1</f>
        <v>80.562</v>
      </c>
      <c r="H11" s="84">
        <v>84</v>
      </c>
      <c r="I11" s="82">
        <f t="shared" si="1"/>
        <v>81.167088</v>
      </c>
      <c r="J11" s="81" t="s">
        <v>71</v>
      </c>
    </row>
    <row r="12" s="67" customFormat="1" ht="21.95" customHeight="1" spans="1:10">
      <c r="A12" s="79">
        <v>9</v>
      </c>
      <c r="B12" s="80" t="s">
        <v>22</v>
      </c>
      <c r="C12" s="81" t="s">
        <v>23</v>
      </c>
      <c r="D12" s="82">
        <v>79.5</v>
      </c>
      <c r="E12" s="82">
        <v>81.65</v>
      </c>
      <c r="F12" s="82">
        <v>81.25</v>
      </c>
      <c r="G12" s="82">
        <f t="shared" si="2"/>
        <v>80.535</v>
      </c>
      <c r="H12" s="84">
        <v>93.5</v>
      </c>
      <c r="I12" s="82">
        <f t="shared" si="1"/>
        <v>82.81684</v>
      </c>
      <c r="J12" s="81" t="s">
        <v>71</v>
      </c>
    </row>
    <row r="13" s="67" customFormat="1" ht="21.95" customHeight="1" spans="1:10">
      <c r="A13" s="79">
        <v>10</v>
      </c>
      <c r="B13" s="80" t="s">
        <v>30</v>
      </c>
      <c r="C13" s="81" t="s">
        <v>31</v>
      </c>
      <c r="D13" s="82">
        <v>82.89</v>
      </c>
      <c r="E13" s="82">
        <v>78.14</v>
      </c>
      <c r="F13" s="82">
        <v>77.34</v>
      </c>
      <c r="G13" s="82">
        <f t="shared" si="0"/>
        <v>80.435</v>
      </c>
      <c r="H13" s="84">
        <v>90</v>
      </c>
      <c r="I13" s="82">
        <f t="shared" si="1"/>
        <v>82.11844</v>
      </c>
      <c r="J13" s="81" t="s">
        <v>71</v>
      </c>
    </row>
    <row r="14" s="67" customFormat="1" ht="21.95" customHeight="1" spans="1:10">
      <c r="A14" s="79">
        <v>11</v>
      </c>
      <c r="B14" s="80" t="s">
        <v>39</v>
      </c>
      <c r="C14" s="81" t="s">
        <v>12</v>
      </c>
      <c r="D14" s="82">
        <v>77</v>
      </c>
      <c r="E14" s="82">
        <v>82.52</v>
      </c>
      <c r="F14" s="82">
        <v>89.06</v>
      </c>
      <c r="G14" s="82">
        <f t="shared" ref="G14" si="3">D14*0.5+E14*0.4+F14*0.1</f>
        <v>80.414</v>
      </c>
      <c r="H14" s="84">
        <v>85</v>
      </c>
      <c r="I14" s="82">
        <f t="shared" si="1"/>
        <v>81.221136</v>
      </c>
      <c r="J14" s="81" t="s">
        <v>71</v>
      </c>
    </row>
    <row r="15" s="67" customFormat="1" ht="21.95" customHeight="1" spans="1:10">
      <c r="A15" s="79">
        <v>12</v>
      </c>
      <c r="B15" s="80" t="s">
        <v>41</v>
      </c>
      <c r="C15" s="81" t="s">
        <v>27</v>
      </c>
      <c r="D15" s="82">
        <v>79</v>
      </c>
      <c r="E15" s="82">
        <v>81.27</v>
      </c>
      <c r="F15" s="82">
        <v>82.81</v>
      </c>
      <c r="G15" s="82">
        <f t="shared" si="0"/>
        <v>80.289</v>
      </c>
      <c r="H15" s="84">
        <v>84</v>
      </c>
      <c r="I15" s="82">
        <f t="shared" si="1"/>
        <v>80.942136</v>
      </c>
      <c r="J15" s="81" t="s">
        <v>71</v>
      </c>
    </row>
    <row r="16" s="67" customFormat="1" ht="21.95" customHeight="1" spans="1:10">
      <c r="A16" s="79">
        <v>13</v>
      </c>
      <c r="B16" s="80" t="s">
        <v>18</v>
      </c>
      <c r="C16" s="81" t="s">
        <v>19</v>
      </c>
      <c r="D16" s="82">
        <v>81.22</v>
      </c>
      <c r="E16" s="82">
        <v>78.47</v>
      </c>
      <c r="F16" s="82">
        <v>82.81</v>
      </c>
      <c r="G16" s="82">
        <f t="shared" si="0"/>
        <v>80.279</v>
      </c>
      <c r="H16" s="83">
        <v>96</v>
      </c>
      <c r="I16" s="82">
        <f t="shared" si="1"/>
        <v>83.045896</v>
      </c>
      <c r="J16" s="81" t="s">
        <v>71</v>
      </c>
    </row>
    <row r="17" s="67" customFormat="1" ht="21.95" customHeight="1" spans="1:10">
      <c r="A17" s="79">
        <v>14</v>
      </c>
      <c r="B17" s="80" t="s">
        <v>42</v>
      </c>
      <c r="C17" s="81" t="s">
        <v>29</v>
      </c>
      <c r="D17" s="82">
        <v>80</v>
      </c>
      <c r="E17" s="82">
        <v>78.75</v>
      </c>
      <c r="F17" s="82">
        <v>85.94</v>
      </c>
      <c r="G17" s="82">
        <f t="shared" si="0"/>
        <v>80.094</v>
      </c>
      <c r="H17" s="87">
        <v>83.8</v>
      </c>
      <c r="I17" s="82">
        <f t="shared" si="1"/>
        <v>80.746256</v>
      </c>
      <c r="J17" s="81" t="s">
        <v>71</v>
      </c>
    </row>
    <row r="18" s="67" customFormat="1" ht="21.95" customHeight="1" spans="1:10">
      <c r="A18" s="79">
        <v>15</v>
      </c>
      <c r="B18" s="80" t="s">
        <v>35</v>
      </c>
      <c r="C18" s="81" t="s">
        <v>36</v>
      </c>
      <c r="D18" s="82">
        <v>80</v>
      </c>
      <c r="E18" s="82">
        <v>77.79</v>
      </c>
      <c r="F18" s="82">
        <v>86.73</v>
      </c>
      <c r="G18" s="82">
        <f t="shared" ref="G18" si="4">D18*0.5+E18*0.4+F18*0.1</f>
        <v>79.789</v>
      </c>
      <c r="H18" s="84">
        <v>88.9</v>
      </c>
      <c r="I18" s="82">
        <f t="shared" si="1"/>
        <v>81.392536</v>
      </c>
      <c r="J18" s="81" t="s">
        <v>71</v>
      </c>
    </row>
    <row r="19" s="67" customFormat="1" ht="21.95" customHeight="1" spans="1:10">
      <c r="A19" s="79">
        <v>16</v>
      </c>
      <c r="B19" s="80" t="s">
        <v>32</v>
      </c>
      <c r="C19" s="81" t="s">
        <v>21</v>
      </c>
      <c r="D19" s="82">
        <v>80.67</v>
      </c>
      <c r="E19" s="82">
        <v>77.65</v>
      </c>
      <c r="F19" s="82">
        <v>82.81</v>
      </c>
      <c r="G19" s="82">
        <f t="shared" si="0"/>
        <v>79.676</v>
      </c>
      <c r="H19" s="84">
        <v>90.5</v>
      </c>
      <c r="I19" s="82">
        <f t="shared" si="1"/>
        <v>81.581024</v>
      </c>
      <c r="J19" s="81" t="s">
        <v>71</v>
      </c>
    </row>
    <row r="20" s="67" customFormat="1" ht="21.95" customHeight="1" spans="1:10">
      <c r="A20" s="79">
        <v>17</v>
      </c>
      <c r="B20" s="80" t="s">
        <v>24</v>
      </c>
      <c r="C20" s="81" t="s">
        <v>25</v>
      </c>
      <c r="D20" s="82">
        <v>78.5</v>
      </c>
      <c r="E20" s="82">
        <v>80.52</v>
      </c>
      <c r="F20" s="82">
        <v>82.03</v>
      </c>
      <c r="G20" s="82">
        <f t="shared" si="0"/>
        <v>79.661</v>
      </c>
      <c r="H20" s="84">
        <v>96</v>
      </c>
      <c r="I20" s="82">
        <f t="shared" si="1"/>
        <v>82.536664</v>
      </c>
      <c r="J20" s="81" t="s">
        <v>71</v>
      </c>
    </row>
    <row r="21" s="67" customFormat="1" ht="21.95" customHeight="1" spans="1:10">
      <c r="A21" s="79">
        <v>18</v>
      </c>
      <c r="B21" s="80" t="s">
        <v>59</v>
      </c>
      <c r="C21" s="81" t="s">
        <v>60</v>
      </c>
      <c r="D21" s="82">
        <v>78.78</v>
      </c>
      <c r="E21" s="82">
        <v>79.61</v>
      </c>
      <c r="F21" s="82">
        <v>83.59</v>
      </c>
      <c r="G21" s="82">
        <f t="shared" si="0"/>
        <v>79.593</v>
      </c>
      <c r="H21" s="83">
        <v>71</v>
      </c>
      <c r="I21" s="82">
        <f t="shared" si="1"/>
        <v>78.080632</v>
      </c>
      <c r="J21" s="81" t="s">
        <v>71</v>
      </c>
    </row>
    <row r="22" s="67" customFormat="1" ht="21.95" customHeight="1" spans="1:10">
      <c r="A22" s="79">
        <v>19</v>
      </c>
      <c r="B22" s="80" t="s">
        <v>53</v>
      </c>
      <c r="C22" s="81" t="s">
        <v>54</v>
      </c>
      <c r="D22" s="82">
        <v>78.75</v>
      </c>
      <c r="E22" s="82">
        <v>79.17</v>
      </c>
      <c r="F22" s="82">
        <v>85.16</v>
      </c>
      <c r="G22" s="82">
        <f t="shared" si="0"/>
        <v>79.559</v>
      </c>
      <c r="H22" s="84">
        <v>80</v>
      </c>
      <c r="I22" s="82">
        <f t="shared" si="1"/>
        <v>79.636616</v>
      </c>
      <c r="J22" s="81" t="s">
        <v>71</v>
      </c>
    </row>
    <row r="23" s="67" customFormat="1" ht="21.95" customHeight="1" spans="1:10">
      <c r="A23" s="79">
        <v>20</v>
      </c>
      <c r="B23" s="80" t="s">
        <v>43</v>
      </c>
      <c r="C23" s="81" t="s">
        <v>44</v>
      </c>
      <c r="D23" s="82">
        <v>80.6</v>
      </c>
      <c r="E23" s="82">
        <v>78.5</v>
      </c>
      <c r="F23" s="82">
        <v>78.13</v>
      </c>
      <c r="G23" s="82">
        <f t="shared" si="0"/>
        <v>79.513</v>
      </c>
      <c r="H23" s="83">
        <v>86</v>
      </c>
      <c r="I23" s="82">
        <f t="shared" si="1"/>
        <v>80.654712</v>
      </c>
      <c r="J23" s="81" t="s">
        <v>71</v>
      </c>
    </row>
    <row r="24" s="67" customFormat="1" ht="21.95" customHeight="1" spans="1:10">
      <c r="A24" s="79">
        <v>21</v>
      </c>
      <c r="B24" s="80" t="s">
        <v>62</v>
      </c>
      <c r="C24" s="81" t="s">
        <v>63</v>
      </c>
      <c r="D24" s="82">
        <v>79.57</v>
      </c>
      <c r="E24" s="82">
        <v>80.49</v>
      </c>
      <c r="F24" s="82">
        <v>75</v>
      </c>
      <c r="G24" s="82">
        <f t="shared" si="0"/>
        <v>79.481</v>
      </c>
      <c r="H24" s="83">
        <v>71</v>
      </c>
      <c r="I24" s="82">
        <f t="shared" si="1"/>
        <v>77.988344</v>
      </c>
      <c r="J24" s="81" t="s">
        <v>71</v>
      </c>
    </row>
    <row r="25" s="67" customFormat="1" ht="21.95" customHeight="1" spans="1:10">
      <c r="A25" s="79">
        <v>22</v>
      </c>
      <c r="B25" s="80" t="s">
        <v>49</v>
      </c>
      <c r="C25" s="81" t="s">
        <v>50</v>
      </c>
      <c r="D25" s="82">
        <v>78</v>
      </c>
      <c r="E25" s="82">
        <v>81.39</v>
      </c>
      <c r="F25" s="82">
        <v>78.9</v>
      </c>
      <c r="G25" s="82">
        <f t="shared" si="0"/>
        <v>79.446</v>
      </c>
      <c r="H25" s="84">
        <v>83</v>
      </c>
      <c r="I25" s="82">
        <f t="shared" si="1"/>
        <v>80.071504</v>
      </c>
      <c r="J25" s="81" t="s">
        <v>71</v>
      </c>
    </row>
    <row r="26" s="67" customFormat="1" ht="21.95" customHeight="1" spans="1:10">
      <c r="A26" s="79">
        <v>23</v>
      </c>
      <c r="B26" s="80" t="s">
        <v>26</v>
      </c>
      <c r="C26" s="81" t="s">
        <v>27</v>
      </c>
      <c r="D26" s="82">
        <v>75.5</v>
      </c>
      <c r="E26" s="82">
        <v>83.29</v>
      </c>
      <c r="F26" s="82">
        <v>82.81</v>
      </c>
      <c r="G26" s="82">
        <f t="shared" si="0"/>
        <v>79.347</v>
      </c>
      <c r="H26" s="84">
        <v>96</v>
      </c>
      <c r="I26" s="82">
        <f t="shared" si="1"/>
        <v>82.277928</v>
      </c>
      <c r="J26" s="81" t="s">
        <v>71</v>
      </c>
    </row>
    <row r="27" s="67" customFormat="1" ht="21.95" customHeight="1" spans="1:10">
      <c r="A27" s="79">
        <v>24</v>
      </c>
      <c r="B27" s="80" t="s">
        <v>51</v>
      </c>
      <c r="C27" s="81" t="s">
        <v>23</v>
      </c>
      <c r="D27" s="82">
        <v>76.5</v>
      </c>
      <c r="E27" s="82">
        <v>81.85</v>
      </c>
      <c r="F27" s="82">
        <v>83.59</v>
      </c>
      <c r="G27" s="82">
        <f t="shared" si="0"/>
        <v>79.349</v>
      </c>
      <c r="H27" s="83">
        <v>83</v>
      </c>
      <c r="I27" s="82">
        <f t="shared" si="1"/>
        <v>79.991576</v>
      </c>
      <c r="J27" s="81" t="s">
        <v>71</v>
      </c>
    </row>
    <row r="28" s="67" customFormat="1" ht="21.95" customHeight="1" spans="1:10">
      <c r="A28" s="79">
        <v>25</v>
      </c>
      <c r="B28" s="80" t="s">
        <v>45</v>
      </c>
      <c r="C28" s="81" t="s">
        <v>46</v>
      </c>
      <c r="D28" s="82">
        <v>77.5</v>
      </c>
      <c r="E28" s="82">
        <v>80.14</v>
      </c>
      <c r="F28" s="82">
        <v>82.81</v>
      </c>
      <c r="G28" s="82">
        <f t="shared" si="0"/>
        <v>79.087</v>
      </c>
      <c r="H28" s="84">
        <v>85.3</v>
      </c>
      <c r="I28" s="82">
        <f t="shared" si="1"/>
        <v>80.180488</v>
      </c>
      <c r="J28" s="81" t="s">
        <v>71</v>
      </c>
    </row>
    <row r="29" s="67" customFormat="1" ht="21.95" customHeight="1" spans="1:10">
      <c r="A29" s="79">
        <v>26</v>
      </c>
      <c r="B29" s="80" t="s">
        <v>33</v>
      </c>
      <c r="C29" s="81" t="s">
        <v>21</v>
      </c>
      <c r="D29" s="82">
        <v>79.17</v>
      </c>
      <c r="E29" s="82">
        <v>79.11</v>
      </c>
      <c r="F29" s="82">
        <v>77.34</v>
      </c>
      <c r="G29" s="82">
        <f t="shared" si="0"/>
        <v>78.963</v>
      </c>
      <c r="H29" s="84">
        <v>93.8</v>
      </c>
      <c r="I29" s="82">
        <f t="shared" si="1"/>
        <v>81.574312</v>
      </c>
      <c r="J29" s="81" t="s">
        <v>71</v>
      </c>
    </row>
    <row r="30" s="67" customFormat="1" ht="21.95" customHeight="1" spans="1:10">
      <c r="A30" s="79">
        <v>27</v>
      </c>
      <c r="B30" s="80" t="s">
        <v>57</v>
      </c>
      <c r="C30" s="81" t="s">
        <v>29</v>
      </c>
      <c r="D30" s="82">
        <v>75.71</v>
      </c>
      <c r="E30" s="82">
        <v>79.47</v>
      </c>
      <c r="F30" s="82">
        <v>89.98</v>
      </c>
      <c r="G30" s="82">
        <f t="shared" si="0"/>
        <v>78.641</v>
      </c>
      <c r="H30" s="84">
        <v>83</v>
      </c>
      <c r="I30" s="82">
        <f t="shared" si="1"/>
        <v>79.408184</v>
      </c>
      <c r="J30" s="81" t="s">
        <v>71</v>
      </c>
    </row>
    <row r="31" s="67" customFormat="1" ht="21.95" customHeight="1" spans="1:10">
      <c r="A31" s="79">
        <v>28</v>
      </c>
      <c r="B31" s="80" t="s">
        <v>47</v>
      </c>
      <c r="C31" s="81" t="s">
        <v>48</v>
      </c>
      <c r="D31" s="82">
        <v>78.28</v>
      </c>
      <c r="E31" s="82">
        <v>79.51</v>
      </c>
      <c r="F31" s="82">
        <v>76.56</v>
      </c>
      <c r="G31" s="82">
        <f t="shared" si="0"/>
        <v>78.6</v>
      </c>
      <c r="H31" s="83">
        <v>87</v>
      </c>
      <c r="I31" s="82">
        <f t="shared" si="1"/>
        <v>80.0784</v>
      </c>
      <c r="J31" s="81" t="s">
        <v>71</v>
      </c>
    </row>
    <row r="32" s="67" customFormat="1" ht="21.95" customHeight="1" spans="1:10">
      <c r="A32" s="79">
        <v>29</v>
      </c>
      <c r="B32" s="80" t="s">
        <v>55</v>
      </c>
      <c r="C32" s="81" t="s">
        <v>56</v>
      </c>
      <c r="D32" s="82">
        <v>77.67</v>
      </c>
      <c r="E32" s="82">
        <v>78.89</v>
      </c>
      <c r="F32" s="82">
        <v>79.67</v>
      </c>
      <c r="G32" s="82">
        <f t="shared" si="0"/>
        <v>78.358</v>
      </c>
      <c r="H32" s="84">
        <v>84.4</v>
      </c>
      <c r="I32" s="82">
        <f t="shared" si="1"/>
        <v>79.421392</v>
      </c>
      <c r="J32" s="81" t="s">
        <v>71</v>
      </c>
    </row>
    <row r="33" s="67" customFormat="1" ht="21.95" customHeight="1" spans="1:10">
      <c r="A33" s="79">
        <v>30</v>
      </c>
      <c r="B33" s="80" t="s">
        <v>58</v>
      </c>
      <c r="C33" s="81" t="s">
        <v>36</v>
      </c>
      <c r="D33" s="82">
        <v>71.33</v>
      </c>
      <c r="E33" s="82">
        <v>84.99</v>
      </c>
      <c r="F33" s="82">
        <v>84.38</v>
      </c>
      <c r="G33" s="82">
        <f t="shared" si="0"/>
        <v>78.099</v>
      </c>
      <c r="H33" s="84">
        <v>85.5</v>
      </c>
      <c r="I33" s="82">
        <f t="shared" si="1"/>
        <v>79.401576</v>
      </c>
      <c r="J33" s="81" t="s">
        <v>71</v>
      </c>
    </row>
    <row r="34" s="67" customFormat="1" ht="21.95" customHeight="1" spans="1:10">
      <c r="A34" s="79">
        <v>31</v>
      </c>
      <c r="B34" s="80" t="s">
        <v>38</v>
      </c>
      <c r="C34" s="81" t="s">
        <v>12</v>
      </c>
      <c r="D34" s="82">
        <v>78</v>
      </c>
      <c r="E34" s="82">
        <v>77.26</v>
      </c>
      <c r="F34" s="82">
        <v>81.25</v>
      </c>
      <c r="G34" s="82">
        <f t="shared" si="0"/>
        <v>78.029</v>
      </c>
      <c r="H34" s="84">
        <v>96.7</v>
      </c>
      <c r="I34" s="82">
        <f t="shared" si="1"/>
        <v>81.315096</v>
      </c>
      <c r="J34" s="81" t="s">
        <v>71</v>
      </c>
    </row>
    <row r="35" s="67" customFormat="1" ht="21.95" customHeight="1" spans="1:10">
      <c r="A35" s="79">
        <v>32</v>
      </c>
      <c r="B35" s="80" t="s">
        <v>37</v>
      </c>
      <c r="C35" s="81" t="s">
        <v>12</v>
      </c>
      <c r="D35" s="82">
        <v>72</v>
      </c>
      <c r="E35" s="82">
        <v>83.07</v>
      </c>
      <c r="F35" s="82">
        <v>87.5</v>
      </c>
      <c r="G35" s="82">
        <f t="shared" ref="G35" si="5">D35*0.5+E35*0.4+F35*0.1</f>
        <v>77.978</v>
      </c>
      <c r="H35" s="84">
        <v>97</v>
      </c>
      <c r="I35" s="82">
        <f t="shared" si="1"/>
        <v>81.325872</v>
      </c>
      <c r="J35" s="81" t="s">
        <v>71</v>
      </c>
    </row>
    <row r="36" s="67" customFormat="1" ht="21.95" customHeight="1" spans="1:10">
      <c r="A36" s="79">
        <v>33</v>
      </c>
      <c r="B36" s="80" t="s">
        <v>52</v>
      </c>
      <c r="C36" s="81" t="s">
        <v>36</v>
      </c>
      <c r="D36" s="82">
        <v>77</v>
      </c>
      <c r="E36" s="82">
        <v>78.42</v>
      </c>
      <c r="F36" s="82">
        <v>80.61</v>
      </c>
      <c r="G36" s="82">
        <f t="shared" si="0"/>
        <v>77.929</v>
      </c>
      <c r="H36" s="84">
        <v>88.7</v>
      </c>
      <c r="I36" s="82">
        <f t="shared" si="1"/>
        <v>79.824696</v>
      </c>
      <c r="J36" s="81" t="s">
        <v>71</v>
      </c>
    </row>
    <row r="37" s="67" customFormat="1" ht="21.95" customHeight="1" spans="1:10">
      <c r="A37" s="79">
        <v>34</v>
      </c>
      <c r="B37" s="80" t="s">
        <v>61</v>
      </c>
      <c r="C37" s="81" t="s">
        <v>36</v>
      </c>
      <c r="D37" s="82">
        <v>74</v>
      </c>
      <c r="E37" s="82">
        <v>79.04</v>
      </c>
      <c r="F37" s="82">
        <v>81.63</v>
      </c>
      <c r="G37" s="82">
        <f t="shared" si="0"/>
        <v>76.779</v>
      </c>
      <c r="H37" s="84">
        <v>83.7</v>
      </c>
      <c r="I37" s="82">
        <f t="shared" si="1"/>
        <v>77.997096</v>
      </c>
      <c r="J37" s="81" t="s">
        <v>71</v>
      </c>
    </row>
    <row r="38" s="67" customFormat="1" ht="21.95" customHeight="1" spans="1:10">
      <c r="A38" s="79">
        <v>35</v>
      </c>
      <c r="B38" s="80" t="s">
        <v>64</v>
      </c>
      <c r="C38" s="81" t="s">
        <v>65</v>
      </c>
      <c r="D38" s="82">
        <v>76</v>
      </c>
      <c r="E38" s="82">
        <v>74.29</v>
      </c>
      <c r="F38" s="82">
        <v>72.66</v>
      </c>
      <c r="G38" s="82">
        <f t="shared" si="0"/>
        <v>74.982</v>
      </c>
      <c r="H38" s="84">
        <v>85</v>
      </c>
      <c r="I38" s="82">
        <f t="shared" si="1"/>
        <v>76.745168</v>
      </c>
      <c r="J38" s="81" t="s">
        <v>71</v>
      </c>
    </row>
    <row r="39" s="67" customFormat="1" ht="21.95" customHeight="1" spans="1:10">
      <c r="A39" s="79">
        <v>36</v>
      </c>
      <c r="B39" s="80" t="s">
        <v>66</v>
      </c>
      <c r="C39" s="81" t="s">
        <v>67</v>
      </c>
      <c r="D39" s="82">
        <v>73</v>
      </c>
      <c r="E39" s="82">
        <v>73.54</v>
      </c>
      <c r="F39" s="82">
        <v>75.78</v>
      </c>
      <c r="G39" s="82">
        <f t="shared" si="0"/>
        <v>73.494</v>
      </c>
      <c r="H39" s="84">
        <v>86</v>
      </c>
      <c r="I39" s="82">
        <f t="shared" si="1"/>
        <v>75.695056</v>
      </c>
      <c r="J39" s="81" t="s">
        <v>71</v>
      </c>
    </row>
    <row r="40" s="67" customFormat="1" ht="21.95" customHeight="1" spans="1:10">
      <c r="A40" s="79">
        <v>37</v>
      </c>
      <c r="B40" s="80" t="s">
        <v>72</v>
      </c>
      <c r="C40" s="81" t="s">
        <v>73</v>
      </c>
      <c r="D40" s="81" t="s">
        <v>73</v>
      </c>
      <c r="E40" s="82">
        <v>81.33</v>
      </c>
      <c r="F40" s="82">
        <v>86.72</v>
      </c>
      <c r="G40" s="81" t="s">
        <v>73</v>
      </c>
      <c r="H40" s="83">
        <v>93.2</v>
      </c>
      <c r="I40" s="82"/>
      <c r="J40" s="81" t="s">
        <v>74</v>
      </c>
    </row>
    <row r="41" s="67" customFormat="1" ht="21.95" customHeight="1" spans="1:10">
      <c r="A41" s="79">
        <v>38</v>
      </c>
      <c r="B41" s="80" t="s">
        <v>75</v>
      </c>
      <c r="C41" s="81" t="s">
        <v>73</v>
      </c>
      <c r="D41" s="81" t="s">
        <v>73</v>
      </c>
      <c r="E41" s="82">
        <v>80.34</v>
      </c>
      <c r="F41" s="82">
        <v>80.47</v>
      </c>
      <c r="G41" s="81" t="s">
        <v>73</v>
      </c>
      <c r="H41" s="88">
        <v>87.1</v>
      </c>
      <c r="I41" s="82"/>
      <c r="J41" s="81" t="s">
        <v>76</v>
      </c>
    </row>
    <row r="42" s="67" customFormat="1" ht="21.95" customHeight="1" spans="1:10">
      <c r="A42" s="79">
        <v>39</v>
      </c>
      <c r="B42" s="80" t="s">
        <v>77</v>
      </c>
      <c r="C42" s="81" t="s">
        <v>73</v>
      </c>
      <c r="D42" s="81" t="s">
        <v>73</v>
      </c>
      <c r="E42" s="82">
        <v>79.4</v>
      </c>
      <c r="F42" s="82">
        <v>81.25</v>
      </c>
      <c r="G42" s="81" t="s">
        <v>73</v>
      </c>
      <c r="H42" s="88">
        <v>85.6</v>
      </c>
      <c r="I42" s="82"/>
      <c r="J42" s="81" t="s">
        <v>76</v>
      </c>
    </row>
    <row r="43" s="67" customFormat="1" ht="21.95" customHeight="1" spans="1:10">
      <c r="A43" s="79">
        <v>40</v>
      </c>
      <c r="B43" s="80" t="s">
        <v>78</v>
      </c>
      <c r="C43" s="81" t="s">
        <v>73</v>
      </c>
      <c r="D43" s="81" t="s">
        <v>73</v>
      </c>
      <c r="E43" s="82">
        <v>79.76</v>
      </c>
      <c r="F43" s="82">
        <v>84.69</v>
      </c>
      <c r="G43" s="81" t="s">
        <v>73</v>
      </c>
      <c r="H43" s="84">
        <v>86.3</v>
      </c>
      <c r="I43" s="82"/>
      <c r="J43" s="81" t="s">
        <v>76</v>
      </c>
    </row>
    <row r="44" s="67" customFormat="1" ht="21.95" customHeight="1" spans="1:10">
      <c r="A44" s="79">
        <v>41</v>
      </c>
      <c r="B44" s="80" t="s">
        <v>79</v>
      </c>
      <c r="C44" s="81" t="s">
        <v>73</v>
      </c>
      <c r="D44" s="81" t="s">
        <v>73</v>
      </c>
      <c r="E44" s="82">
        <v>82.68</v>
      </c>
      <c r="F44" s="82">
        <v>82.03</v>
      </c>
      <c r="G44" s="81" t="s">
        <v>73</v>
      </c>
      <c r="H44" s="83">
        <v>76</v>
      </c>
      <c r="I44" s="82"/>
      <c r="J44" s="81" t="s">
        <v>76</v>
      </c>
    </row>
    <row r="45" s="67" customFormat="1" ht="21.95" customHeight="1" spans="1:10">
      <c r="A45" s="79">
        <v>42</v>
      </c>
      <c r="B45" s="80" t="s">
        <v>80</v>
      </c>
      <c r="C45" s="81" t="s">
        <v>73</v>
      </c>
      <c r="D45" s="81" t="s">
        <v>73</v>
      </c>
      <c r="E45" s="86">
        <v>74.5</v>
      </c>
      <c r="F45" s="86">
        <v>71.3</v>
      </c>
      <c r="G45" s="81" t="s">
        <v>73</v>
      </c>
      <c r="H45" s="84">
        <v>95.7</v>
      </c>
      <c r="I45" s="82"/>
      <c r="J45" s="81" t="s">
        <v>76</v>
      </c>
    </row>
    <row r="46" s="67" customFormat="1" ht="21.95" customHeight="1" spans="1:10">
      <c r="A46" s="79">
        <v>43</v>
      </c>
      <c r="B46" s="80" t="s">
        <v>81</v>
      </c>
      <c r="C46" s="81" t="s">
        <v>73</v>
      </c>
      <c r="D46" s="81" t="s">
        <v>73</v>
      </c>
      <c r="E46" s="82">
        <v>79.62</v>
      </c>
      <c r="F46" s="82">
        <v>83.59</v>
      </c>
      <c r="G46" s="81" t="s">
        <v>73</v>
      </c>
      <c r="H46" s="88">
        <v>89</v>
      </c>
      <c r="I46" s="82"/>
      <c r="J46" s="81" t="s">
        <v>76</v>
      </c>
    </row>
    <row r="47" s="67" customFormat="1" ht="21.95" customHeight="1" spans="1:10">
      <c r="A47" s="79">
        <v>44</v>
      </c>
      <c r="B47" s="80" t="s">
        <v>82</v>
      </c>
      <c r="C47" s="81" t="s">
        <v>73</v>
      </c>
      <c r="D47" s="81" t="s">
        <v>73</v>
      </c>
      <c r="E47" s="86">
        <v>80.9</v>
      </c>
      <c r="F47" s="86">
        <v>78.91</v>
      </c>
      <c r="G47" s="81" t="s">
        <v>73</v>
      </c>
      <c r="H47" s="84">
        <v>90</v>
      </c>
      <c r="I47" s="82"/>
      <c r="J47" s="81" t="s">
        <v>76</v>
      </c>
    </row>
    <row r="48" s="67" customFormat="1" ht="21.95" customHeight="1" spans="1:10">
      <c r="A48" s="79">
        <v>45</v>
      </c>
      <c r="B48" s="80" t="s">
        <v>83</v>
      </c>
      <c r="C48" s="81" t="s">
        <v>73</v>
      </c>
      <c r="D48" s="81" t="s">
        <v>73</v>
      </c>
      <c r="E48" s="82">
        <v>79.22</v>
      </c>
      <c r="F48" s="82">
        <v>85.16</v>
      </c>
      <c r="G48" s="81" t="s">
        <v>73</v>
      </c>
      <c r="H48" s="84">
        <v>92.2</v>
      </c>
      <c r="I48" s="82"/>
      <c r="J48" s="81" t="s">
        <v>76</v>
      </c>
    </row>
    <row r="49" s="67" customFormat="1" ht="21.95" customHeight="1" spans="1:10">
      <c r="A49" s="79">
        <v>46</v>
      </c>
      <c r="B49" s="80" t="s">
        <v>84</v>
      </c>
      <c r="C49" s="81" t="s">
        <v>73</v>
      </c>
      <c r="D49" s="81" t="s">
        <v>73</v>
      </c>
      <c r="E49" s="82">
        <v>81</v>
      </c>
      <c r="F49" s="82">
        <v>82.81</v>
      </c>
      <c r="G49" s="81" t="s">
        <v>73</v>
      </c>
      <c r="H49" s="84">
        <v>78</v>
      </c>
      <c r="I49" s="82"/>
      <c r="J49" s="81" t="s">
        <v>76</v>
      </c>
    </row>
    <row r="50" s="67" customFormat="1" ht="21.95" customHeight="1" spans="1:10">
      <c r="A50" s="79">
        <v>47</v>
      </c>
      <c r="B50" s="80" t="s">
        <v>85</v>
      </c>
      <c r="C50" s="81" t="s">
        <v>73</v>
      </c>
      <c r="D50" s="81" t="s">
        <v>73</v>
      </c>
      <c r="E50" s="82">
        <v>81.59</v>
      </c>
      <c r="F50" s="82">
        <v>85.94</v>
      </c>
      <c r="G50" s="81" t="s">
        <v>73</v>
      </c>
      <c r="H50" s="84">
        <v>96</v>
      </c>
      <c r="I50" s="82"/>
      <c r="J50" s="81" t="s">
        <v>86</v>
      </c>
    </row>
    <row r="51" s="67" customFormat="1" ht="21.95" customHeight="1" spans="1:10">
      <c r="A51" s="79">
        <v>48</v>
      </c>
      <c r="B51" s="80" t="s">
        <v>87</v>
      </c>
      <c r="C51" s="81" t="s">
        <v>73</v>
      </c>
      <c r="D51" s="81" t="s">
        <v>73</v>
      </c>
      <c r="E51" s="82">
        <v>82.53</v>
      </c>
      <c r="F51" s="82">
        <v>85.94</v>
      </c>
      <c r="G51" s="81" t="s">
        <v>73</v>
      </c>
      <c r="H51" s="83">
        <v>90</v>
      </c>
      <c r="I51" s="82"/>
      <c r="J51" s="81" t="s">
        <v>86</v>
      </c>
    </row>
    <row r="52" s="67" customFormat="1" ht="21.95" customHeight="1" spans="1:10">
      <c r="A52" s="79">
        <v>49</v>
      </c>
      <c r="B52" s="80" t="s">
        <v>88</v>
      </c>
      <c r="C52" s="81" t="s">
        <v>73</v>
      </c>
      <c r="D52" s="81" t="s">
        <v>73</v>
      </c>
      <c r="E52" s="82">
        <v>79.04</v>
      </c>
      <c r="F52" s="82">
        <v>80.47</v>
      </c>
      <c r="G52" s="81" t="s">
        <v>73</v>
      </c>
      <c r="H52" s="84">
        <v>95.3</v>
      </c>
      <c r="I52" s="82"/>
      <c r="J52" s="81" t="s">
        <v>86</v>
      </c>
    </row>
    <row r="53" s="67" customFormat="1" ht="21.95" customHeight="1" spans="1:10">
      <c r="A53" s="79">
        <v>50</v>
      </c>
      <c r="B53" s="80" t="s">
        <v>89</v>
      </c>
      <c r="C53" s="81" t="s">
        <v>21</v>
      </c>
      <c r="D53" s="82">
        <v>82.89</v>
      </c>
      <c r="E53" s="81" t="s">
        <v>73</v>
      </c>
      <c r="F53" s="81" t="s">
        <v>73</v>
      </c>
      <c r="G53" s="81" t="s">
        <v>73</v>
      </c>
      <c r="H53" s="84">
        <v>98.5</v>
      </c>
      <c r="I53" s="82"/>
      <c r="J53" s="81" t="s">
        <v>90</v>
      </c>
    </row>
    <row r="54" s="67" customFormat="1" ht="21.95" customHeight="1" spans="1:10">
      <c r="A54" s="79">
        <v>51</v>
      </c>
      <c r="B54" s="80" t="s">
        <v>91</v>
      </c>
      <c r="C54" s="81" t="s">
        <v>29</v>
      </c>
      <c r="D54" s="82">
        <v>75</v>
      </c>
      <c r="E54" s="81" t="s">
        <v>73</v>
      </c>
      <c r="F54" s="81" t="s">
        <v>73</v>
      </c>
      <c r="G54" s="81" t="s">
        <v>73</v>
      </c>
      <c r="H54" s="84">
        <v>77</v>
      </c>
      <c r="I54" s="82"/>
      <c r="J54" s="81" t="s">
        <v>90</v>
      </c>
    </row>
    <row r="55" s="67" customFormat="1" ht="21.95" customHeight="1" spans="1:10">
      <c r="A55" s="79">
        <v>52</v>
      </c>
      <c r="B55" s="80" t="s">
        <v>92</v>
      </c>
      <c r="C55" s="81" t="s">
        <v>93</v>
      </c>
      <c r="D55" s="82">
        <v>78</v>
      </c>
      <c r="E55" s="81" t="s">
        <v>73</v>
      </c>
      <c r="F55" s="81" t="s">
        <v>73</v>
      </c>
      <c r="G55" s="81" t="s">
        <v>73</v>
      </c>
      <c r="H55" s="84">
        <v>79</v>
      </c>
      <c r="I55" s="82"/>
      <c r="J55" s="81" t="s">
        <v>94</v>
      </c>
    </row>
    <row r="56" ht="25.5" customHeight="1" spans="1:10">
      <c r="A56" s="89"/>
      <c r="B56" s="90"/>
      <c r="C56" s="89"/>
      <c r="D56" s="91"/>
      <c r="E56" s="91"/>
      <c r="F56" s="91"/>
      <c r="G56" s="91"/>
      <c r="H56" s="92"/>
      <c r="I56" s="91"/>
      <c r="J56" s="89"/>
    </row>
    <row r="57" ht="21.95" customHeight="1" spans="1:10">
      <c r="A57" s="89"/>
      <c r="B57" s="90"/>
      <c r="C57" s="89"/>
      <c r="D57" s="91"/>
      <c r="E57" s="91"/>
      <c r="F57" s="91"/>
      <c r="G57" s="91"/>
      <c r="H57" s="92"/>
      <c r="I57" s="91"/>
      <c r="J57" s="89"/>
    </row>
    <row r="58" ht="21.95" customHeight="1" spans="1:10">
      <c r="A58" s="89"/>
      <c r="B58" s="90"/>
      <c r="C58" s="89"/>
      <c r="D58" s="91"/>
      <c r="E58" s="91"/>
      <c r="F58" s="91"/>
      <c r="G58" s="91"/>
      <c r="H58" s="91"/>
      <c r="I58" s="91"/>
      <c r="J58" s="89"/>
    </row>
    <row r="59" ht="21.95" customHeight="1" spans="1:10">
      <c r="A59" s="89"/>
      <c r="B59" s="90"/>
      <c r="C59" s="89"/>
      <c r="D59" s="91"/>
      <c r="E59" s="91"/>
      <c r="F59" s="91"/>
      <c r="G59" s="91"/>
      <c r="H59" s="92"/>
      <c r="I59" s="91"/>
      <c r="J59" s="89"/>
    </row>
    <row r="60" ht="21.95" customHeight="1" spans="1:10">
      <c r="A60" s="89"/>
      <c r="B60" s="90"/>
      <c r="C60" s="89"/>
      <c r="D60" s="91"/>
      <c r="E60" s="91"/>
      <c r="F60" s="91"/>
      <c r="G60" s="91"/>
      <c r="H60" s="92"/>
      <c r="I60" s="91"/>
      <c r="J60" s="89"/>
    </row>
    <row r="61" ht="21.95" customHeight="1" spans="1:10">
      <c r="A61" s="89"/>
      <c r="B61" s="90"/>
      <c r="C61" s="89"/>
      <c r="D61" s="91"/>
      <c r="E61" s="91"/>
      <c r="F61" s="91"/>
      <c r="G61" s="91"/>
      <c r="H61" s="92"/>
      <c r="I61" s="91"/>
      <c r="J61" s="89"/>
    </row>
    <row r="62" ht="21.95" customHeight="1" spans="1:10">
      <c r="A62" s="89"/>
      <c r="B62" s="90"/>
      <c r="C62" s="89"/>
      <c r="D62" s="91"/>
      <c r="E62" s="91"/>
      <c r="F62" s="91"/>
      <c r="G62" s="91"/>
      <c r="H62" s="93"/>
      <c r="I62" s="91"/>
      <c r="J62" s="89"/>
    </row>
    <row r="63" ht="21.95" customHeight="1" spans="1:10">
      <c r="A63" s="89"/>
      <c r="B63" s="90"/>
      <c r="C63" s="89"/>
      <c r="D63" s="91"/>
      <c r="E63" s="91"/>
      <c r="F63" s="91"/>
      <c r="G63" s="91"/>
      <c r="H63" s="91"/>
      <c r="I63" s="91"/>
      <c r="J63" s="89"/>
    </row>
    <row r="64" ht="21.95" customHeight="1" spans="1:10">
      <c r="A64" s="89"/>
      <c r="B64" s="90"/>
      <c r="C64" s="89"/>
      <c r="D64" s="91"/>
      <c r="E64" s="91"/>
      <c r="F64" s="91"/>
      <c r="G64" s="91"/>
      <c r="H64" s="93"/>
      <c r="I64" s="91"/>
      <c r="J64" s="89"/>
    </row>
    <row r="65" ht="21.95" customHeight="1" spans="1:10">
      <c r="A65" s="89"/>
      <c r="B65" s="90"/>
      <c r="C65" s="89"/>
      <c r="D65" s="91"/>
      <c r="E65" s="91"/>
      <c r="F65" s="91"/>
      <c r="G65" s="91"/>
      <c r="H65" s="93"/>
      <c r="I65" s="91"/>
      <c r="J65" s="89"/>
    </row>
    <row r="66" ht="21.95" customHeight="1" spans="1:10">
      <c r="A66" s="89"/>
      <c r="B66" s="90"/>
      <c r="C66" s="89"/>
      <c r="D66" s="91"/>
      <c r="E66" s="91"/>
      <c r="F66" s="91"/>
      <c r="G66" s="91"/>
      <c r="H66" s="92"/>
      <c r="I66" s="91"/>
      <c r="J66" s="89"/>
    </row>
    <row r="67" ht="21.95" customHeight="1" spans="1:10">
      <c r="A67" s="89"/>
      <c r="B67" s="90"/>
      <c r="C67" s="89"/>
      <c r="D67" s="91"/>
      <c r="E67" s="91"/>
      <c r="F67" s="91"/>
      <c r="G67" s="91"/>
      <c r="H67" s="92"/>
      <c r="I67" s="91"/>
      <c r="J67" s="89"/>
    </row>
    <row r="68" ht="21.95" customHeight="1" spans="1:10">
      <c r="A68" s="89"/>
      <c r="B68" s="90"/>
      <c r="C68" s="89"/>
      <c r="D68" s="91"/>
      <c r="E68" s="91"/>
      <c r="F68" s="91"/>
      <c r="G68" s="91"/>
      <c r="H68" s="92"/>
      <c r="I68" s="91"/>
      <c r="J68" s="89"/>
    </row>
    <row r="69" ht="29.1" customHeight="1" spans="1:10">
      <c r="A69" s="89"/>
      <c r="B69" s="90"/>
      <c r="C69" s="89"/>
      <c r="D69" s="91"/>
      <c r="E69" s="91"/>
      <c r="F69" s="91"/>
      <c r="G69" s="91"/>
      <c r="H69" s="92"/>
      <c r="I69" s="91"/>
      <c r="J69" s="89"/>
    </row>
    <row r="70" ht="21.95" customHeight="1" spans="1:10">
      <c r="A70" s="89"/>
      <c r="B70" s="90"/>
      <c r="C70" s="89"/>
      <c r="D70" s="91"/>
      <c r="E70" s="91"/>
      <c r="F70" s="91"/>
      <c r="G70" s="91"/>
      <c r="H70" s="91"/>
      <c r="I70" s="91"/>
      <c r="J70" s="89"/>
    </row>
    <row r="71" ht="21.95" customHeight="1" spans="1:10">
      <c r="A71" s="89"/>
      <c r="B71" s="90"/>
      <c r="C71" s="89"/>
      <c r="D71" s="91"/>
      <c r="E71" s="91"/>
      <c r="F71" s="91"/>
      <c r="G71" s="91"/>
      <c r="H71" s="91"/>
      <c r="I71" s="91"/>
      <c r="J71" s="89"/>
    </row>
    <row r="72" ht="21.95" customHeight="1" spans="1:10">
      <c r="A72" s="89"/>
      <c r="B72" s="90"/>
      <c r="C72" s="89"/>
      <c r="D72" s="91"/>
      <c r="E72" s="91"/>
      <c r="F72" s="91"/>
      <c r="G72" s="91"/>
      <c r="H72" s="91"/>
      <c r="I72" s="91"/>
      <c r="J72" s="89"/>
    </row>
    <row r="73" ht="27" customHeight="1" spans="1:10">
      <c r="A73" s="89"/>
      <c r="B73" s="90"/>
      <c r="C73" s="89"/>
      <c r="D73" s="91"/>
      <c r="E73" s="91"/>
      <c r="F73" s="91"/>
      <c r="G73" s="91"/>
      <c r="H73" s="92"/>
      <c r="I73" s="91"/>
      <c r="J73" s="89"/>
    </row>
    <row r="74" ht="27.95" customHeight="1" spans="1:10">
      <c r="A74" s="89"/>
      <c r="B74" s="90"/>
      <c r="C74" s="89"/>
      <c r="D74" s="91"/>
      <c r="E74" s="91"/>
      <c r="F74" s="91"/>
      <c r="G74" s="91"/>
      <c r="H74" s="91"/>
      <c r="I74" s="91"/>
      <c r="J74" s="89"/>
    </row>
    <row r="75" ht="21.95" customHeight="1" spans="1:10">
      <c r="A75" s="89"/>
      <c r="B75" s="90"/>
      <c r="C75" s="89"/>
      <c r="D75" s="91"/>
      <c r="E75" s="91"/>
      <c r="F75" s="91"/>
      <c r="G75" s="91"/>
      <c r="H75" s="92"/>
      <c r="I75" s="91"/>
      <c r="J75" s="89"/>
    </row>
    <row r="76" ht="27" customHeight="1" spans="1:10">
      <c r="A76" s="89"/>
      <c r="B76" s="90"/>
      <c r="C76" s="89"/>
      <c r="D76" s="91"/>
      <c r="E76" s="91"/>
      <c r="F76" s="91"/>
      <c r="G76" s="91"/>
      <c r="H76" s="93"/>
      <c r="I76" s="91"/>
      <c r="J76" s="89"/>
    </row>
    <row r="77" ht="21.95" customHeight="1" spans="1:10">
      <c r="A77" s="89"/>
      <c r="B77" s="90"/>
      <c r="C77" s="89"/>
      <c r="D77" s="91"/>
      <c r="E77" s="91"/>
      <c r="F77" s="91"/>
      <c r="G77" s="91"/>
      <c r="H77" s="92"/>
      <c r="I77" s="91"/>
      <c r="J77" s="89"/>
    </row>
    <row r="78" ht="30" customHeight="1" spans="1:10">
      <c r="A78" s="89"/>
      <c r="B78" s="90"/>
      <c r="C78" s="89"/>
      <c r="D78" s="91"/>
      <c r="E78" s="91"/>
      <c r="F78" s="91"/>
      <c r="G78" s="91"/>
      <c r="H78" s="93"/>
      <c r="I78" s="91"/>
      <c r="J78" s="89"/>
    </row>
    <row r="79" ht="21.95" customHeight="1" spans="1:10">
      <c r="A79" s="89"/>
      <c r="B79" s="90"/>
      <c r="C79" s="89"/>
      <c r="D79" s="91"/>
      <c r="E79" s="91"/>
      <c r="F79" s="91"/>
      <c r="G79" s="91"/>
      <c r="H79" s="91"/>
      <c r="I79" s="91"/>
      <c r="J79" s="89"/>
    </row>
    <row r="80" ht="21.95" customHeight="1" spans="1:10">
      <c r="A80" s="89"/>
      <c r="B80" s="90"/>
      <c r="C80" s="89"/>
      <c r="D80" s="91"/>
      <c r="E80" s="91"/>
      <c r="F80" s="91"/>
      <c r="G80" s="91"/>
      <c r="H80" s="92"/>
      <c r="I80" s="91"/>
      <c r="J80" s="89"/>
    </row>
    <row r="81" ht="21.95" customHeight="1" spans="1:10">
      <c r="A81" s="89"/>
      <c r="B81" s="90"/>
      <c r="C81" s="89"/>
      <c r="D81" s="91"/>
      <c r="E81" s="91"/>
      <c r="F81" s="91"/>
      <c r="G81" s="91"/>
      <c r="H81" s="93"/>
      <c r="I81" s="91"/>
      <c r="J81" s="89"/>
    </row>
    <row r="82" ht="21.95" customHeight="1" spans="1:10">
      <c r="A82" s="89"/>
      <c r="B82" s="90"/>
      <c r="C82" s="89"/>
      <c r="D82" s="91"/>
      <c r="E82" s="91"/>
      <c r="F82" s="91"/>
      <c r="G82" s="91"/>
      <c r="H82" s="92"/>
      <c r="I82" s="91"/>
      <c r="J82" s="89"/>
    </row>
    <row r="83" ht="21.95" customHeight="1" spans="1:10">
      <c r="A83" s="95"/>
      <c r="B83" s="90"/>
      <c r="C83" s="89"/>
      <c r="D83" s="91"/>
      <c r="E83" s="91"/>
      <c r="F83" s="91"/>
      <c r="G83" s="91"/>
      <c r="H83" s="92"/>
      <c r="I83" s="91"/>
      <c r="J83" s="89"/>
    </row>
    <row r="84" ht="21.95" customHeight="1" spans="1:10">
      <c r="A84" s="95"/>
      <c r="B84" s="90"/>
      <c r="C84" s="89"/>
      <c r="D84" s="91"/>
      <c r="E84" s="91"/>
      <c r="F84" s="91"/>
      <c r="G84" s="91"/>
      <c r="H84" s="91"/>
      <c r="I84" s="91"/>
      <c r="J84" s="89"/>
    </row>
    <row r="85" ht="21.95" customHeight="1" spans="1:10">
      <c r="A85" s="95"/>
      <c r="B85" s="90"/>
      <c r="C85" s="89"/>
      <c r="D85" s="91"/>
      <c r="E85" s="91"/>
      <c r="F85" s="91"/>
      <c r="G85" s="91"/>
      <c r="H85" s="91"/>
      <c r="I85" s="91"/>
      <c r="J85" s="89"/>
    </row>
    <row r="86" ht="21.95" customHeight="1" spans="1:10">
      <c r="A86" s="95"/>
      <c r="B86" s="90"/>
      <c r="C86" s="89"/>
      <c r="D86" s="91"/>
      <c r="E86" s="91"/>
      <c r="F86" s="91"/>
      <c r="G86" s="91"/>
      <c r="H86" s="91"/>
      <c r="I86" s="91"/>
      <c r="J86" s="89"/>
    </row>
    <row r="87" ht="21.95" customHeight="1" spans="1:10">
      <c r="A87" s="95"/>
      <c r="B87" s="90"/>
      <c r="C87" s="89"/>
      <c r="D87" s="91"/>
      <c r="E87" s="91"/>
      <c r="F87" s="91"/>
      <c r="G87" s="91"/>
      <c r="H87" s="92"/>
      <c r="I87" s="91"/>
      <c r="J87" s="89"/>
    </row>
    <row r="88" ht="21.95" customHeight="1" spans="1:10">
      <c r="A88" s="95"/>
      <c r="B88" s="90"/>
      <c r="C88" s="89"/>
      <c r="D88" s="91"/>
      <c r="E88" s="91"/>
      <c r="F88" s="91"/>
      <c r="G88" s="91"/>
      <c r="H88" s="91"/>
      <c r="I88" s="91"/>
      <c r="J88" s="89"/>
    </row>
    <row r="89" ht="21.95" customHeight="1" spans="1:10">
      <c r="A89" s="85"/>
      <c r="B89" s="90"/>
      <c r="C89" s="89"/>
      <c r="D89" s="91"/>
      <c r="E89" s="91"/>
      <c r="F89" s="91"/>
      <c r="G89" s="91"/>
      <c r="H89" s="92"/>
      <c r="I89" s="91"/>
      <c r="J89" s="89"/>
    </row>
    <row r="90" ht="21.95" customHeight="1" spans="1:10">
      <c r="A90" s="95"/>
      <c r="B90" s="90"/>
      <c r="C90" s="89"/>
      <c r="D90" s="91"/>
      <c r="E90" s="91"/>
      <c r="F90" s="91"/>
      <c r="G90" s="91"/>
      <c r="H90" s="92"/>
      <c r="I90" s="91"/>
      <c r="J90" s="89"/>
    </row>
    <row r="91" ht="21.95" customHeight="1" spans="1:10">
      <c r="A91" s="95"/>
      <c r="B91" s="90"/>
      <c r="C91" s="89"/>
      <c r="D91" s="91"/>
      <c r="E91" s="91"/>
      <c r="F91" s="91"/>
      <c r="G91" s="91"/>
      <c r="H91" s="92"/>
      <c r="I91" s="91"/>
      <c r="J91" s="89"/>
    </row>
    <row r="92" ht="21.95" customHeight="1" spans="1:10">
      <c r="A92" s="95"/>
      <c r="B92" s="90"/>
      <c r="C92" s="89"/>
      <c r="D92" s="91"/>
      <c r="E92" s="91"/>
      <c r="F92" s="91"/>
      <c r="G92" s="91"/>
      <c r="H92" s="93"/>
      <c r="I92" s="91"/>
      <c r="J92" s="89"/>
    </row>
    <row r="93" ht="21.95" customHeight="1" spans="1:10">
      <c r="A93" s="95"/>
      <c r="B93" s="90"/>
      <c r="C93" s="89"/>
      <c r="D93" s="91"/>
      <c r="E93" s="91"/>
      <c r="F93" s="91"/>
      <c r="G93" s="91"/>
      <c r="H93" s="91"/>
      <c r="I93" s="91"/>
      <c r="J93" s="89"/>
    </row>
    <row r="94" ht="21.95" customHeight="1" spans="1:10">
      <c r="A94" s="95"/>
      <c r="B94" s="90"/>
      <c r="C94" s="89"/>
      <c r="D94" s="91"/>
      <c r="E94" s="91"/>
      <c r="F94" s="91"/>
      <c r="G94" s="91"/>
      <c r="H94" s="92"/>
      <c r="I94" s="91"/>
      <c r="J94" s="89"/>
    </row>
    <row r="95" ht="21.95" customHeight="1" spans="1:10">
      <c r="A95" s="95"/>
      <c r="B95" s="90"/>
      <c r="C95" s="89"/>
      <c r="D95" s="91"/>
      <c r="E95" s="91"/>
      <c r="F95" s="91"/>
      <c r="G95" s="91"/>
      <c r="H95" s="91"/>
      <c r="I95" s="91"/>
      <c r="J95" s="89"/>
    </row>
    <row r="96" ht="21.95" customHeight="1" spans="1:10">
      <c r="A96" s="95"/>
      <c r="B96" s="90"/>
      <c r="C96" s="89"/>
      <c r="D96" s="91"/>
      <c r="E96" s="91"/>
      <c r="F96" s="91"/>
      <c r="G96" s="91"/>
      <c r="H96" s="92"/>
      <c r="I96" s="91"/>
      <c r="J96" s="89"/>
    </row>
    <row r="97" ht="21.95" customHeight="1" spans="1:10">
      <c r="A97" s="95"/>
      <c r="B97" s="90"/>
      <c r="C97" s="89"/>
      <c r="D97" s="91"/>
      <c r="E97" s="91"/>
      <c r="F97" s="91"/>
      <c r="G97" s="91"/>
      <c r="H97" s="92"/>
      <c r="I97" s="91"/>
      <c r="J97" s="89"/>
    </row>
    <row r="98" ht="21.95" customHeight="1" spans="1:10">
      <c r="A98" s="95"/>
      <c r="B98" s="90"/>
      <c r="C98" s="89"/>
      <c r="D98" s="91"/>
      <c r="E98" s="91"/>
      <c r="F98" s="91"/>
      <c r="G98" s="91"/>
      <c r="H98" s="93"/>
      <c r="I98" s="91"/>
      <c r="J98" s="89"/>
    </row>
  </sheetData>
  <mergeCells count="2">
    <mergeCell ref="A1:J1"/>
    <mergeCell ref="A2:J2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opLeftCell="A25" workbookViewId="0">
      <selection activeCell="A33" sqref="A33:A38"/>
    </sheetView>
  </sheetViews>
  <sheetFormatPr defaultColWidth="9" defaultRowHeight="20.1" customHeight="1"/>
  <cols>
    <col min="1" max="1" width="10.875" customWidth="1"/>
    <col min="2" max="2" width="36.625" customWidth="1"/>
    <col min="3" max="3" width="8.875" customWidth="1"/>
    <col min="4" max="4" width="12.125" customWidth="1"/>
    <col min="5" max="5" width="10.625" customWidth="1"/>
    <col min="6" max="6" width="12.125" style="38" customWidth="1"/>
    <col min="7" max="7" width="19.5" customWidth="1"/>
    <col min="8" max="8" width="20.25" customWidth="1"/>
    <col min="9" max="9" width="17.75" customWidth="1"/>
    <col min="10" max="10" width="12.625" customWidth="1"/>
    <col min="17" max="17" width="15.625" customWidth="1"/>
  </cols>
  <sheetData>
    <row r="1" ht="45.75" customHeight="1" spans="1:10">
      <c r="A1" s="39"/>
      <c r="B1" s="40" t="s">
        <v>95</v>
      </c>
      <c r="C1" s="40" t="s">
        <v>96</v>
      </c>
      <c r="D1" s="40" t="s">
        <v>97</v>
      </c>
      <c r="E1" s="40" t="s">
        <v>98</v>
      </c>
      <c r="F1" s="41" t="s">
        <v>99</v>
      </c>
      <c r="G1" s="40" t="s">
        <v>100</v>
      </c>
      <c r="H1" s="41" t="s">
        <v>101</v>
      </c>
      <c r="I1" s="42" t="s">
        <v>102</v>
      </c>
      <c r="J1" s="61" t="s">
        <v>103</v>
      </c>
    </row>
    <row r="2" customHeight="1" spans="1:10">
      <c r="A2" s="42" t="s">
        <v>104</v>
      </c>
      <c r="B2" s="43" t="s">
        <v>18</v>
      </c>
      <c r="C2" s="44">
        <v>81.22</v>
      </c>
      <c r="D2" s="44">
        <v>78.47</v>
      </c>
      <c r="E2" s="44">
        <v>82.81</v>
      </c>
      <c r="F2" s="44">
        <v>80.279</v>
      </c>
      <c r="G2" s="40">
        <v>80.01</v>
      </c>
      <c r="H2" s="41">
        <v>80.28</v>
      </c>
      <c r="I2" s="62">
        <v>96</v>
      </c>
      <c r="J2" s="41">
        <v>86.5</v>
      </c>
    </row>
    <row r="3" customHeight="1" spans="1:10">
      <c r="A3" s="40"/>
      <c r="B3" s="45" t="s">
        <v>105</v>
      </c>
      <c r="C3" s="44">
        <v>75</v>
      </c>
      <c r="D3" s="45"/>
      <c r="E3" s="45"/>
      <c r="F3" s="46"/>
      <c r="G3" s="40"/>
      <c r="H3" s="41"/>
      <c r="I3" s="62">
        <v>77</v>
      </c>
      <c r="J3" s="41"/>
    </row>
    <row r="4" customHeight="1" spans="1:10">
      <c r="A4" s="47" t="s">
        <v>106</v>
      </c>
      <c r="B4" s="48" t="s">
        <v>13</v>
      </c>
      <c r="C4" s="44">
        <v>81.07</v>
      </c>
      <c r="D4" s="44">
        <v>84.23</v>
      </c>
      <c r="E4" s="44">
        <v>87.5</v>
      </c>
      <c r="F4" s="44">
        <v>82.977</v>
      </c>
      <c r="G4" s="40">
        <v>78.8</v>
      </c>
      <c r="H4" s="41">
        <v>79.73</v>
      </c>
      <c r="I4" s="62">
        <v>93.6</v>
      </c>
      <c r="J4" s="41">
        <v>90.87</v>
      </c>
    </row>
    <row r="5" customHeight="1" spans="1:10">
      <c r="A5" s="40"/>
      <c r="B5" s="48" t="s">
        <v>33</v>
      </c>
      <c r="C5" s="44">
        <v>79.17</v>
      </c>
      <c r="D5" s="44">
        <v>79.11</v>
      </c>
      <c r="E5" s="44">
        <v>77.34</v>
      </c>
      <c r="F5" s="44">
        <v>78.963</v>
      </c>
      <c r="G5" s="40"/>
      <c r="H5" s="41"/>
      <c r="I5" s="62">
        <v>93.8</v>
      </c>
      <c r="J5" s="41"/>
    </row>
    <row r="6" customHeight="1" spans="1:10">
      <c r="A6" s="40"/>
      <c r="B6" s="49" t="s">
        <v>107</v>
      </c>
      <c r="C6" s="44">
        <v>79</v>
      </c>
      <c r="D6" s="44">
        <v>81.27</v>
      </c>
      <c r="E6" s="44">
        <v>82.81</v>
      </c>
      <c r="F6" s="44">
        <v>80.289</v>
      </c>
      <c r="G6" s="40"/>
      <c r="H6" s="41"/>
      <c r="I6" s="62">
        <v>84</v>
      </c>
      <c r="J6" s="41"/>
    </row>
    <row r="7" customHeight="1" spans="1:10">
      <c r="A7" s="40"/>
      <c r="B7" s="50" t="s">
        <v>108</v>
      </c>
      <c r="C7" s="44">
        <v>76</v>
      </c>
      <c r="D7" s="44">
        <v>74.29</v>
      </c>
      <c r="E7" s="44">
        <v>72.66</v>
      </c>
      <c r="F7" s="44">
        <v>74.982</v>
      </c>
      <c r="G7" s="40"/>
      <c r="H7" s="41"/>
      <c r="I7" s="62">
        <v>85</v>
      </c>
      <c r="J7" s="41"/>
    </row>
    <row r="8" customHeight="1" spans="1:10">
      <c r="A8" s="40"/>
      <c r="B8" s="48" t="s">
        <v>88</v>
      </c>
      <c r="C8" s="51"/>
      <c r="D8" s="44">
        <v>79.04</v>
      </c>
      <c r="E8" s="44">
        <v>80.47</v>
      </c>
      <c r="F8" s="41"/>
      <c r="G8" s="40"/>
      <c r="H8" s="41"/>
      <c r="I8" s="62">
        <v>95.3</v>
      </c>
      <c r="J8" s="41"/>
    </row>
    <row r="9" customHeight="1" spans="1:10">
      <c r="A9" s="40"/>
      <c r="B9" s="50" t="s">
        <v>109</v>
      </c>
      <c r="C9" s="44">
        <v>77.67</v>
      </c>
      <c r="D9" s="44">
        <v>78.89</v>
      </c>
      <c r="E9" s="44">
        <v>79.67</v>
      </c>
      <c r="F9" s="44">
        <v>78.358</v>
      </c>
      <c r="G9" s="40"/>
      <c r="H9" s="41"/>
      <c r="I9" s="62">
        <v>84.4</v>
      </c>
      <c r="J9" s="41"/>
    </row>
    <row r="10" customHeight="1" spans="1:10">
      <c r="A10" s="40"/>
      <c r="B10" s="50" t="s">
        <v>110</v>
      </c>
      <c r="C10" s="50"/>
      <c r="D10" s="44">
        <v>79.22</v>
      </c>
      <c r="E10" s="44">
        <v>85.16</v>
      </c>
      <c r="F10" s="46"/>
      <c r="G10" s="40"/>
      <c r="H10" s="41"/>
      <c r="I10" s="62">
        <v>92.2</v>
      </c>
      <c r="J10" s="41"/>
    </row>
    <row r="11" customHeight="1" spans="1:10">
      <c r="A11" s="40"/>
      <c r="B11" s="52" t="s">
        <v>30</v>
      </c>
      <c r="C11" s="44">
        <v>82.89</v>
      </c>
      <c r="D11" s="44">
        <v>78.14</v>
      </c>
      <c r="E11" s="44">
        <v>77.34</v>
      </c>
      <c r="F11" s="44">
        <v>80.435</v>
      </c>
      <c r="G11" s="40"/>
      <c r="H11" s="41"/>
      <c r="I11" s="62">
        <v>90</v>
      </c>
      <c r="J11" s="41"/>
    </row>
    <row r="12" customHeight="1" spans="1:10">
      <c r="A12" s="40"/>
      <c r="B12" s="52" t="s">
        <v>20</v>
      </c>
      <c r="C12" s="44">
        <v>82.17</v>
      </c>
      <c r="D12" s="44">
        <v>80.72</v>
      </c>
      <c r="E12" s="44">
        <v>79.69</v>
      </c>
      <c r="F12" s="44">
        <v>81.342</v>
      </c>
      <c r="G12" s="40"/>
      <c r="H12" s="41"/>
      <c r="I12" s="62">
        <v>90.5</v>
      </c>
      <c r="J12" s="41"/>
    </row>
    <row r="13" customHeight="1" spans="1:10">
      <c r="A13" s="40"/>
      <c r="B13" s="50" t="s">
        <v>111</v>
      </c>
      <c r="C13" s="44">
        <v>82.89</v>
      </c>
      <c r="D13" s="50"/>
      <c r="E13" s="50"/>
      <c r="F13" s="46"/>
      <c r="G13" s="40"/>
      <c r="H13" s="41"/>
      <c r="I13" s="62">
        <v>98.5</v>
      </c>
      <c r="J13" s="41"/>
    </row>
    <row r="14" customHeight="1" spans="1:10">
      <c r="A14" s="40"/>
      <c r="B14" s="50" t="s">
        <v>32</v>
      </c>
      <c r="C14" s="44">
        <v>80.67</v>
      </c>
      <c r="D14" s="44">
        <v>77.65</v>
      </c>
      <c r="E14" s="44">
        <v>82.81</v>
      </c>
      <c r="F14" s="44">
        <v>79.676</v>
      </c>
      <c r="G14" s="40"/>
      <c r="H14" s="41"/>
      <c r="I14" s="62">
        <v>90.5</v>
      </c>
      <c r="J14" s="41"/>
    </row>
    <row r="15" customHeight="1" spans="1:10">
      <c r="A15" s="40"/>
      <c r="B15" s="52" t="s">
        <v>22</v>
      </c>
      <c r="C15" s="44">
        <v>79.5</v>
      </c>
      <c r="D15" s="44">
        <v>81.65</v>
      </c>
      <c r="E15" s="44">
        <v>81.25</v>
      </c>
      <c r="F15" s="44">
        <v>80.535</v>
      </c>
      <c r="G15" s="40"/>
      <c r="H15" s="41"/>
      <c r="I15" s="62">
        <v>93.5</v>
      </c>
      <c r="J15" s="41"/>
    </row>
    <row r="16" customHeight="1" spans="1:10">
      <c r="A16" s="40"/>
      <c r="B16" s="52" t="s">
        <v>82</v>
      </c>
      <c r="C16" s="50"/>
      <c r="D16" s="53">
        <v>80.9</v>
      </c>
      <c r="E16" s="53">
        <v>78.91</v>
      </c>
      <c r="F16" s="46"/>
      <c r="G16" s="40"/>
      <c r="H16" s="41"/>
      <c r="I16" s="62">
        <v>90</v>
      </c>
      <c r="J16" s="41"/>
    </row>
    <row r="17" customHeight="1" spans="1:10">
      <c r="A17" s="40" t="s">
        <v>112</v>
      </c>
      <c r="B17" s="48" t="s">
        <v>11</v>
      </c>
      <c r="C17" s="44">
        <v>81</v>
      </c>
      <c r="D17" s="44">
        <v>86.21</v>
      </c>
      <c r="E17" s="44">
        <v>89.06</v>
      </c>
      <c r="F17" s="44">
        <v>83.89</v>
      </c>
      <c r="G17" s="40">
        <v>78.66</v>
      </c>
      <c r="H17" s="41">
        <v>80.28</v>
      </c>
      <c r="I17" s="63">
        <v>91</v>
      </c>
      <c r="J17" s="41">
        <v>83.52</v>
      </c>
    </row>
    <row r="18" customHeight="1" spans="1:10">
      <c r="A18" s="40"/>
      <c r="B18" s="48" t="s">
        <v>28</v>
      </c>
      <c r="C18" s="44">
        <v>80</v>
      </c>
      <c r="D18" s="44">
        <v>81.99</v>
      </c>
      <c r="E18" s="44">
        <v>87.5</v>
      </c>
      <c r="F18" s="44">
        <v>81.546</v>
      </c>
      <c r="G18" s="40"/>
      <c r="H18" s="41"/>
      <c r="I18" s="63">
        <v>85</v>
      </c>
      <c r="J18" s="41"/>
    </row>
    <row r="19" customHeight="1" spans="1:10">
      <c r="A19" s="40"/>
      <c r="B19" s="50" t="s">
        <v>62</v>
      </c>
      <c r="C19" s="44">
        <v>79.57</v>
      </c>
      <c r="D19" s="44">
        <v>80.49</v>
      </c>
      <c r="E19" s="44">
        <v>75</v>
      </c>
      <c r="F19" s="44">
        <v>79.481</v>
      </c>
      <c r="G19" s="40"/>
      <c r="H19" s="41"/>
      <c r="I19" s="63">
        <v>71</v>
      </c>
      <c r="J19" s="41"/>
    </row>
    <row r="20" customHeight="1" spans="1:10">
      <c r="A20" s="40"/>
      <c r="B20" s="50" t="s">
        <v>43</v>
      </c>
      <c r="C20" s="44">
        <v>80.6</v>
      </c>
      <c r="D20" s="44">
        <v>78.5</v>
      </c>
      <c r="E20" s="44">
        <v>78.13</v>
      </c>
      <c r="F20" s="44">
        <v>79.513</v>
      </c>
      <c r="G20" s="40"/>
      <c r="H20" s="41"/>
      <c r="I20" s="63">
        <v>86</v>
      </c>
      <c r="J20" s="41"/>
    </row>
    <row r="21" customHeight="1" spans="1:10">
      <c r="A21" s="40"/>
      <c r="B21" s="45" t="s">
        <v>113</v>
      </c>
      <c r="C21" s="44">
        <v>78.28</v>
      </c>
      <c r="D21" s="44">
        <v>79.51</v>
      </c>
      <c r="E21" s="44">
        <v>76.56</v>
      </c>
      <c r="F21" s="44">
        <v>78.6</v>
      </c>
      <c r="G21" s="40"/>
      <c r="H21" s="41"/>
      <c r="I21" s="63">
        <v>87</v>
      </c>
      <c r="J21" s="41"/>
    </row>
    <row r="22" customHeight="1" spans="1:10">
      <c r="A22" s="40"/>
      <c r="B22" s="45" t="s">
        <v>79</v>
      </c>
      <c r="C22" s="45"/>
      <c r="D22" s="44">
        <v>82.68</v>
      </c>
      <c r="E22" s="44">
        <v>82.03</v>
      </c>
      <c r="F22" s="46"/>
      <c r="G22" s="40"/>
      <c r="H22" s="41"/>
      <c r="I22" s="63">
        <v>76</v>
      </c>
      <c r="J22" s="41"/>
    </row>
    <row r="23" customHeight="1" spans="1:10">
      <c r="A23" s="40"/>
      <c r="B23" s="54" t="s">
        <v>59</v>
      </c>
      <c r="C23" s="44">
        <v>78.78</v>
      </c>
      <c r="D23" s="44">
        <v>79.61</v>
      </c>
      <c r="E23" s="44">
        <v>83.59</v>
      </c>
      <c r="F23" s="44">
        <v>79.593</v>
      </c>
      <c r="G23" s="40"/>
      <c r="H23" s="41"/>
      <c r="I23" s="63">
        <v>71</v>
      </c>
      <c r="J23" s="41"/>
    </row>
    <row r="24" customHeight="1" spans="1:10">
      <c r="A24" s="40"/>
      <c r="B24" s="54" t="s">
        <v>51</v>
      </c>
      <c r="C24" s="44">
        <v>76.5</v>
      </c>
      <c r="D24" s="44">
        <v>81.85</v>
      </c>
      <c r="E24" s="44">
        <v>83.59</v>
      </c>
      <c r="F24" s="44">
        <v>79.349</v>
      </c>
      <c r="G24" s="40"/>
      <c r="H24" s="41"/>
      <c r="I24" s="63">
        <v>83</v>
      </c>
      <c r="J24" s="41"/>
    </row>
    <row r="25" customHeight="1" spans="1:10">
      <c r="A25" s="40"/>
      <c r="B25" s="54" t="s">
        <v>87</v>
      </c>
      <c r="C25" s="51"/>
      <c r="D25" s="44">
        <v>82.53</v>
      </c>
      <c r="E25" s="44">
        <v>85.94</v>
      </c>
      <c r="F25" s="46"/>
      <c r="G25" s="40"/>
      <c r="H25" s="41"/>
      <c r="I25" s="63">
        <v>90</v>
      </c>
      <c r="J25" s="41"/>
    </row>
    <row r="26" customHeight="1" spans="1:10">
      <c r="A26" s="40"/>
      <c r="B26" s="52" t="s">
        <v>114</v>
      </c>
      <c r="C26" s="51"/>
      <c r="D26" s="44"/>
      <c r="E26" s="44"/>
      <c r="F26" s="46"/>
      <c r="G26" s="40"/>
      <c r="H26" s="41"/>
      <c r="I26" s="63">
        <v>83</v>
      </c>
      <c r="J26" s="41"/>
    </row>
    <row r="27" customHeight="1" spans="1:10">
      <c r="A27" s="40"/>
      <c r="B27" s="55" t="s">
        <v>80</v>
      </c>
      <c r="C27" s="51"/>
      <c r="D27" s="26">
        <v>74.5</v>
      </c>
      <c r="E27" s="26">
        <v>71.3</v>
      </c>
      <c r="F27" s="56"/>
      <c r="G27" s="40"/>
      <c r="H27" s="41"/>
      <c r="I27" s="62">
        <v>95.7</v>
      </c>
      <c r="J27" s="41"/>
    </row>
    <row r="28" customHeight="1" spans="1:10">
      <c r="A28" s="40" t="s">
        <v>115</v>
      </c>
      <c r="B28" s="50" t="s">
        <v>116</v>
      </c>
      <c r="C28" s="44">
        <v>77.5</v>
      </c>
      <c r="D28" s="44">
        <v>80.14</v>
      </c>
      <c r="E28" s="44">
        <v>82.81</v>
      </c>
      <c r="F28" s="44">
        <v>79.087</v>
      </c>
      <c r="G28" s="40">
        <v>78</v>
      </c>
      <c r="H28" s="41">
        <v>80.2</v>
      </c>
      <c r="I28" s="62">
        <v>85.3</v>
      </c>
      <c r="J28" s="41">
        <v>86.78</v>
      </c>
    </row>
    <row r="29" customHeight="1" spans="1:10">
      <c r="A29" s="40"/>
      <c r="B29" s="50" t="s">
        <v>34</v>
      </c>
      <c r="C29" s="44">
        <v>79.5</v>
      </c>
      <c r="D29" s="44">
        <v>82.59</v>
      </c>
      <c r="E29" s="44">
        <v>82.81</v>
      </c>
      <c r="F29" s="44">
        <v>81.067</v>
      </c>
      <c r="G29" s="40"/>
      <c r="H29" s="41"/>
      <c r="I29" s="62">
        <v>83.5</v>
      </c>
      <c r="J29" s="41"/>
    </row>
    <row r="30" customHeight="1" spans="1:10">
      <c r="A30" s="40"/>
      <c r="B30" s="50" t="s">
        <v>117</v>
      </c>
      <c r="C30" s="53">
        <v>81</v>
      </c>
      <c r="D30" s="53">
        <v>84.4</v>
      </c>
      <c r="E30" s="53">
        <v>82.81</v>
      </c>
      <c r="F30" s="44">
        <v>82.541</v>
      </c>
      <c r="G30" s="40"/>
      <c r="H30" s="41"/>
      <c r="I30" s="62">
        <v>86.4</v>
      </c>
      <c r="J30" s="41"/>
    </row>
    <row r="31" customHeight="1" spans="1:10">
      <c r="A31" s="40"/>
      <c r="B31" s="50" t="s">
        <v>118</v>
      </c>
      <c r="C31" s="44">
        <v>71.33</v>
      </c>
      <c r="D31" s="44">
        <v>84.99</v>
      </c>
      <c r="E31" s="44">
        <v>84.38</v>
      </c>
      <c r="F31" s="44">
        <v>78.099</v>
      </c>
      <c r="G31" s="40"/>
      <c r="H31" s="41"/>
      <c r="I31" s="62">
        <v>85.5</v>
      </c>
      <c r="J31" s="41"/>
    </row>
    <row r="32" customHeight="1" spans="1:10">
      <c r="A32" s="40"/>
      <c r="B32" s="50" t="s">
        <v>72</v>
      </c>
      <c r="C32" s="50"/>
      <c r="D32" s="44">
        <v>81.33</v>
      </c>
      <c r="E32" s="44">
        <v>86.72</v>
      </c>
      <c r="F32" s="56"/>
      <c r="G32" s="40"/>
      <c r="H32" s="41"/>
      <c r="I32" s="62">
        <v>93.2</v>
      </c>
      <c r="J32" s="41"/>
    </row>
    <row r="33" customHeight="1" spans="1:10">
      <c r="A33" s="47" t="s">
        <v>119</v>
      </c>
      <c r="B33" s="50" t="s">
        <v>120</v>
      </c>
      <c r="C33" s="44">
        <v>80</v>
      </c>
      <c r="D33" s="44">
        <v>77.79</v>
      </c>
      <c r="E33" s="44">
        <v>86.73</v>
      </c>
      <c r="F33" s="44">
        <v>79.789</v>
      </c>
      <c r="G33" s="40">
        <v>78.08</v>
      </c>
      <c r="H33" s="41">
        <v>79.22</v>
      </c>
      <c r="I33" s="62">
        <v>88.9</v>
      </c>
      <c r="J33" s="41">
        <v>86.27</v>
      </c>
    </row>
    <row r="34" customHeight="1" spans="1:10">
      <c r="A34" s="40"/>
      <c r="B34" s="48" t="s">
        <v>57</v>
      </c>
      <c r="C34" s="44">
        <v>75.71</v>
      </c>
      <c r="D34" s="44">
        <v>79.47</v>
      </c>
      <c r="E34" s="44">
        <v>89.98</v>
      </c>
      <c r="F34" s="44">
        <v>78.641</v>
      </c>
      <c r="G34" s="40"/>
      <c r="H34" s="41"/>
      <c r="I34" s="62">
        <v>83</v>
      </c>
      <c r="J34" s="41"/>
    </row>
    <row r="35" customHeight="1" spans="1:10">
      <c r="A35" s="40"/>
      <c r="B35" s="48" t="s">
        <v>61</v>
      </c>
      <c r="C35" s="44">
        <v>74</v>
      </c>
      <c r="D35" s="44">
        <v>79.04</v>
      </c>
      <c r="E35" s="44">
        <v>81.63</v>
      </c>
      <c r="F35" s="44">
        <v>76.779</v>
      </c>
      <c r="G35" s="40"/>
      <c r="H35" s="41"/>
      <c r="I35" s="62">
        <v>83.7</v>
      </c>
      <c r="J35" s="41"/>
    </row>
    <row r="36" customHeight="1" spans="1:10">
      <c r="A36" s="40"/>
      <c r="B36" s="50" t="s">
        <v>121</v>
      </c>
      <c r="C36" s="44">
        <v>77</v>
      </c>
      <c r="D36" s="44">
        <v>78.42</v>
      </c>
      <c r="E36" s="44">
        <v>80.61</v>
      </c>
      <c r="F36" s="44">
        <v>77.929</v>
      </c>
      <c r="G36" s="40"/>
      <c r="H36" s="41"/>
      <c r="I36" s="62">
        <v>88.7</v>
      </c>
      <c r="J36" s="41"/>
    </row>
    <row r="37" customHeight="1" spans="1:10">
      <c r="A37" s="40"/>
      <c r="B37" s="48" t="s">
        <v>15</v>
      </c>
      <c r="C37" s="44">
        <v>82</v>
      </c>
      <c r="D37" s="44">
        <v>85.22</v>
      </c>
      <c r="E37" s="44">
        <v>78.91</v>
      </c>
      <c r="F37" s="44">
        <v>82.979</v>
      </c>
      <c r="G37" s="40"/>
      <c r="H37" s="41"/>
      <c r="I37" s="62">
        <v>87</v>
      </c>
      <c r="J37" s="41"/>
    </row>
    <row r="38" customHeight="1" spans="1:10">
      <c r="A38" s="40"/>
      <c r="B38" s="48" t="s">
        <v>78</v>
      </c>
      <c r="C38" s="48"/>
      <c r="D38" s="44">
        <v>79.76</v>
      </c>
      <c r="E38" s="44">
        <v>84.69</v>
      </c>
      <c r="F38" s="56"/>
      <c r="G38" s="40"/>
      <c r="H38" s="41"/>
      <c r="I38" s="62">
        <v>86.3</v>
      </c>
      <c r="J38" s="41"/>
    </row>
    <row r="39" customHeight="1" spans="1:10">
      <c r="A39" s="40" t="s">
        <v>122</v>
      </c>
      <c r="B39" s="50" t="s">
        <v>123</v>
      </c>
      <c r="C39" s="44">
        <v>75.5</v>
      </c>
      <c r="D39" s="44">
        <v>83.29</v>
      </c>
      <c r="E39" s="44">
        <v>82.81</v>
      </c>
      <c r="F39" s="44">
        <v>79.347</v>
      </c>
      <c r="G39" s="40">
        <v>78.6</v>
      </c>
      <c r="H39" s="41">
        <v>78.76</v>
      </c>
      <c r="I39" s="62">
        <v>96</v>
      </c>
      <c r="J39" s="41">
        <v>96.34</v>
      </c>
    </row>
    <row r="40" customHeight="1" spans="1:10">
      <c r="A40" s="40"/>
      <c r="B40" s="48" t="s">
        <v>124</v>
      </c>
      <c r="C40" s="44">
        <v>78</v>
      </c>
      <c r="D40" s="44">
        <v>77.26</v>
      </c>
      <c r="E40" s="44">
        <v>81.25</v>
      </c>
      <c r="F40" s="44">
        <v>78.029</v>
      </c>
      <c r="G40" s="40"/>
      <c r="H40" s="41"/>
      <c r="I40" s="62">
        <v>96.7</v>
      </c>
      <c r="J40" s="41"/>
    </row>
    <row r="41" customHeight="1" spans="1:10">
      <c r="A41" s="40"/>
      <c r="B41" s="48" t="s">
        <v>125</v>
      </c>
      <c r="C41" s="44">
        <v>78.5</v>
      </c>
      <c r="D41" s="44">
        <v>80.52</v>
      </c>
      <c r="E41" s="44">
        <v>82.03</v>
      </c>
      <c r="F41" s="44">
        <v>79.661</v>
      </c>
      <c r="G41" s="40"/>
      <c r="H41" s="41"/>
      <c r="I41" s="62">
        <v>96</v>
      </c>
      <c r="J41" s="41"/>
    </row>
    <row r="42" customHeight="1" spans="1:10">
      <c r="A42" s="40"/>
      <c r="B42" s="48" t="s">
        <v>85</v>
      </c>
      <c r="C42" s="51"/>
      <c r="D42" s="44">
        <v>81.59</v>
      </c>
      <c r="E42" s="44">
        <v>85.94</v>
      </c>
      <c r="F42" s="41"/>
      <c r="G42" s="40"/>
      <c r="H42" s="41"/>
      <c r="I42" s="62">
        <v>96</v>
      </c>
      <c r="J42" s="41"/>
    </row>
    <row r="43" customHeight="1" spans="1:10">
      <c r="A43" s="40"/>
      <c r="B43" s="48" t="s">
        <v>126</v>
      </c>
      <c r="C43" s="44">
        <v>72</v>
      </c>
      <c r="D43" s="44">
        <v>83.07</v>
      </c>
      <c r="E43" s="44">
        <v>87.5</v>
      </c>
      <c r="F43" s="44">
        <v>77.978</v>
      </c>
      <c r="G43" s="40"/>
      <c r="H43" s="41"/>
      <c r="I43" s="62">
        <v>97</v>
      </c>
      <c r="J43" s="41"/>
    </row>
    <row r="44" customHeight="1" spans="1:10">
      <c r="A44" s="40" t="s">
        <v>127</v>
      </c>
      <c r="B44" s="48" t="s">
        <v>39</v>
      </c>
      <c r="C44" s="44">
        <v>77</v>
      </c>
      <c r="D44" s="44">
        <v>82.52</v>
      </c>
      <c r="E44" s="44">
        <v>89.06</v>
      </c>
      <c r="F44" s="44">
        <v>80.414</v>
      </c>
      <c r="G44" s="40">
        <v>79.74</v>
      </c>
      <c r="H44" s="41">
        <v>78.93</v>
      </c>
      <c r="I44" s="62">
        <v>85</v>
      </c>
      <c r="J44" s="41">
        <v>82.85</v>
      </c>
    </row>
    <row r="45" customHeight="1" spans="1:10">
      <c r="A45" s="40"/>
      <c r="B45" s="50" t="s">
        <v>49</v>
      </c>
      <c r="C45" s="44">
        <v>78</v>
      </c>
      <c r="D45" s="44">
        <v>81.39</v>
      </c>
      <c r="E45" s="44">
        <v>78.9</v>
      </c>
      <c r="F45" s="44">
        <v>79.446</v>
      </c>
      <c r="G45" s="40"/>
      <c r="H45" s="41"/>
      <c r="I45" s="62">
        <v>83</v>
      </c>
      <c r="J45" s="41"/>
    </row>
    <row r="46" customHeight="1" spans="1:10">
      <c r="A46" s="40"/>
      <c r="B46" s="50" t="s">
        <v>40</v>
      </c>
      <c r="C46" s="19">
        <v>78</v>
      </c>
      <c r="D46" s="19">
        <v>81.64</v>
      </c>
      <c r="E46" s="19">
        <v>89.06</v>
      </c>
      <c r="F46" s="19">
        <f t="shared" ref="F46" si="0">C46*0.5+D46*0.4+E46*0.1</f>
        <v>80.562</v>
      </c>
      <c r="G46" s="40"/>
      <c r="H46" s="41"/>
      <c r="I46" s="62">
        <v>84</v>
      </c>
      <c r="J46" s="41"/>
    </row>
    <row r="47" customHeight="1" spans="1:10">
      <c r="A47" s="40"/>
      <c r="B47" s="50" t="s">
        <v>128</v>
      </c>
      <c r="C47" s="44">
        <v>73</v>
      </c>
      <c r="D47" s="44">
        <v>73.54</v>
      </c>
      <c r="E47" s="44">
        <v>75.78</v>
      </c>
      <c r="F47" s="44">
        <v>73.494</v>
      </c>
      <c r="G47" s="40"/>
      <c r="H47" s="41"/>
      <c r="I47" s="62">
        <v>86</v>
      </c>
      <c r="J47" s="41"/>
    </row>
    <row r="48" customHeight="1" spans="1:10">
      <c r="A48" s="40"/>
      <c r="B48" s="50" t="s">
        <v>53</v>
      </c>
      <c r="C48" s="19">
        <v>78.75</v>
      </c>
      <c r="D48" s="19">
        <v>79.17</v>
      </c>
      <c r="E48" s="19">
        <v>85.16</v>
      </c>
      <c r="F48" s="19">
        <v>79.559</v>
      </c>
      <c r="G48" s="40"/>
      <c r="H48" s="41"/>
      <c r="I48" s="62">
        <v>80</v>
      </c>
      <c r="J48" s="41"/>
    </row>
    <row r="49" customHeight="1" spans="1:10">
      <c r="A49" s="40"/>
      <c r="B49" s="45" t="s">
        <v>129</v>
      </c>
      <c r="C49" s="45"/>
      <c r="D49" s="44">
        <v>79.4</v>
      </c>
      <c r="E49" s="44">
        <v>81.25</v>
      </c>
      <c r="F49" s="56"/>
      <c r="G49" s="40"/>
      <c r="H49" s="41"/>
      <c r="I49" s="64">
        <v>85.6</v>
      </c>
      <c r="J49" s="41"/>
    </row>
    <row r="50" customHeight="1" spans="1:10">
      <c r="A50" s="40"/>
      <c r="B50" s="48" t="s">
        <v>92</v>
      </c>
      <c r="C50" s="44">
        <v>78</v>
      </c>
      <c r="D50" s="51"/>
      <c r="E50" s="51"/>
      <c r="F50" s="56"/>
      <c r="G50" s="40"/>
      <c r="H50" s="41"/>
      <c r="I50" s="62">
        <v>79</v>
      </c>
      <c r="J50" s="41"/>
    </row>
    <row r="51" customHeight="1" spans="1:10">
      <c r="A51" s="40"/>
      <c r="B51" s="45" t="s">
        <v>130</v>
      </c>
      <c r="C51" s="45"/>
      <c r="D51" s="44">
        <v>81</v>
      </c>
      <c r="E51" s="44">
        <v>82.81</v>
      </c>
      <c r="F51" s="56"/>
      <c r="G51" s="40"/>
      <c r="H51" s="41"/>
      <c r="I51" s="62">
        <v>78</v>
      </c>
      <c r="J51" s="41"/>
    </row>
    <row r="52" customHeight="1" spans="1:10">
      <c r="A52" s="40"/>
      <c r="B52" s="48" t="s">
        <v>42</v>
      </c>
      <c r="C52" s="44">
        <v>80</v>
      </c>
      <c r="D52" s="44">
        <v>78.75</v>
      </c>
      <c r="E52" s="44">
        <v>85.94</v>
      </c>
      <c r="F52" s="44">
        <v>80.094</v>
      </c>
      <c r="G52" s="40"/>
      <c r="H52" s="41"/>
      <c r="I52" s="65">
        <v>83.8</v>
      </c>
      <c r="J52" s="41"/>
    </row>
    <row r="53" customHeight="1" spans="1:10">
      <c r="A53" s="40"/>
      <c r="B53" s="55" t="s">
        <v>131</v>
      </c>
      <c r="F53" s="57"/>
      <c r="G53" s="40"/>
      <c r="H53" s="41"/>
      <c r="I53" s="66">
        <v>84.1</v>
      </c>
      <c r="J53" s="41"/>
    </row>
    <row r="54" customHeight="1" spans="1:10">
      <c r="A54" s="38" t="s">
        <v>132</v>
      </c>
      <c r="B54" s="58" t="s">
        <v>75</v>
      </c>
      <c r="C54" s="59"/>
      <c r="D54" s="44">
        <v>80.34</v>
      </c>
      <c r="E54" s="44">
        <v>80.47</v>
      </c>
      <c r="F54" s="60"/>
      <c r="G54" s="38"/>
      <c r="H54" s="38"/>
      <c r="I54" s="64">
        <v>87.1</v>
      </c>
      <c r="J54" s="60">
        <v>88.05</v>
      </c>
    </row>
    <row r="55" customHeight="1" spans="1:10">
      <c r="A55" s="38"/>
      <c r="B55" s="58" t="s">
        <v>81</v>
      </c>
      <c r="C55" s="59"/>
      <c r="D55" s="44">
        <v>79.62</v>
      </c>
      <c r="E55" s="44">
        <v>83.59</v>
      </c>
      <c r="F55" s="60"/>
      <c r="G55" s="38"/>
      <c r="H55" s="38"/>
      <c r="I55" s="64">
        <v>89</v>
      </c>
      <c r="J55" s="60"/>
    </row>
    <row r="56" customHeight="1" spans="3:6">
      <c r="C56" s="59"/>
      <c r="D56" s="59"/>
      <c r="E56" s="59"/>
      <c r="F56" s="60"/>
    </row>
    <row r="57" customHeight="1" spans="3:5">
      <c r="C57" s="38"/>
      <c r="D57" s="38"/>
      <c r="E57" s="38"/>
    </row>
  </sheetData>
  <mergeCells count="32">
    <mergeCell ref="A2:A3"/>
    <mergeCell ref="A4:A16"/>
    <mergeCell ref="A17:A27"/>
    <mergeCell ref="A28:A32"/>
    <mergeCell ref="A33:A38"/>
    <mergeCell ref="A39:A43"/>
    <mergeCell ref="A44:A53"/>
    <mergeCell ref="A54:A55"/>
    <mergeCell ref="G2:G3"/>
    <mergeCell ref="G4:G16"/>
    <mergeCell ref="G17:G27"/>
    <mergeCell ref="G28:G32"/>
    <mergeCell ref="G33:G38"/>
    <mergeCell ref="G39:G43"/>
    <mergeCell ref="G44:G53"/>
    <mergeCell ref="G54:G55"/>
    <mergeCell ref="H2:H3"/>
    <mergeCell ref="H4:H16"/>
    <mergeCell ref="H17:H27"/>
    <mergeCell ref="H28:H32"/>
    <mergeCell ref="H33:H38"/>
    <mergeCell ref="H39:H43"/>
    <mergeCell ref="H44:H53"/>
    <mergeCell ref="H54:H55"/>
    <mergeCell ref="J2:J3"/>
    <mergeCell ref="J4:J16"/>
    <mergeCell ref="J17:J27"/>
    <mergeCell ref="J28:J32"/>
    <mergeCell ref="J33:J38"/>
    <mergeCell ref="J39:J43"/>
    <mergeCell ref="J44:J53"/>
    <mergeCell ref="J54:J5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"/>
  <sheetViews>
    <sheetView workbookViewId="0">
      <selection activeCell="I13" sqref="I13"/>
    </sheetView>
  </sheetViews>
  <sheetFormatPr defaultColWidth="20.625" defaultRowHeight="20.1" customHeight="1"/>
  <cols>
    <col min="1" max="1" width="8.375" style="15" customWidth="1"/>
    <col min="2" max="2" width="8.75" style="15" customWidth="1"/>
    <col min="3" max="3" width="17.875" style="15" customWidth="1"/>
    <col min="4" max="4" width="7.125" style="15" customWidth="1"/>
    <col min="5" max="5" width="6.25" style="15" customWidth="1"/>
    <col min="6" max="6" width="6.875" style="15" customWidth="1"/>
    <col min="7" max="7" width="5.875" style="15" customWidth="1"/>
    <col min="8" max="8" width="6.625" style="15" customWidth="1"/>
    <col min="9" max="9" width="5.625" style="15" customWidth="1"/>
    <col min="10" max="10" width="11.25" style="15" customWidth="1"/>
    <col min="11" max="11" width="13.875" style="15" customWidth="1"/>
    <col min="12" max="12" width="7.125" style="15" customWidth="1"/>
    <col min="13" max="13" width="9.5" style="15" customWidth="1"/>
    <col min="14" max="14" width="14.25" style="15" customWidth="1"/>
    <col min="15" max="15" width="14.5" style="15" customWidth="1"/>
    <col min="16" max="16" width="7" style="15" customWidth="1"/>
    <col min="17" max="17" width="12.25" style="15" customWidth="1"/>
    <col min="18" max="18" width="15.875" style="15" customWidth="1"/>
    <col min="19" max="16384" width="20.625" style="15"/>
  </cols>
  <sheetData>
    <row r="1" s="14" customFormat="1" ht="28.5" customHeight="1" spans="1:18">
      <c r="A1" s="14" t="s">
        <v>133</v>
      </c>
      <c r="D1" s="14" t="s">
        <v>134</v>
      </c>
      <c r="K1" s="14" t="s">
        <v>135</v>
      </c>
      <c r="N1" s="14" t="s">
        <v>136</v>
      </c>
      <c r="Q1" s="14" t="s">
        <v>137</v>
      </c>
      <c r="R1" s="14" t="s">
        <v>138</v>
      </c>
    </row>
    <row r="2" customHeight="1" spans="1:18">
      <c r="A2" s="16" t="s">
        <v>139</v>
      </c>
      <c r="B2" s="16" t="s">
        <v>140</v>
      </c>
      <c r="C2" s="16" t="s">
        <v>141</v>
      </c>
      <c r="D2" s="17" t="s">
        <v>25</v>
      </c>
      <c r="E2" s="17" t="s">
        <v>27</v>
      </c>
      <c r="F2" s="17" t="s">
        <v>142</v>
      </c>
      <c r="G2" s="17" t="s">
        <v>143</v>
      </c>
      <c r="H2" s="18" t="s">
        <v>144</v>
      </c>
      <c r="I2" s="17" t="s">
        <v>145</v>
      </c>
      <c r="J2" s="17" t="s">
        <v>146</v>
      </c>
      <c r="K2" s="17" t="s">
        <v>147</v>
      </c>
      <c r="L2" s="17" t="s">
        <v>23</v>
      </c>
      <c r="M2" s="17" t="s">
        <v>148</v>
      </c>
      <c r="N2" s="15" t="s">
        <v>149</v>
      </c>
      <c r="O2" s="15" t="s">
        <v>150</v>
      </c>
      <c r="P2" s="15" t="s">
        <v>151</v>
      </c>
      <c r="Q2" s="15" t="s">
        <v>152</v>
      </c>
      <c r="R2" s="35" t="s">
        <v>153</v>
      </c>
    </row>
    <row r="3" customHeight="1" spans="1:18">
      <c r="A3" s="19">
        <v>81</v>
      </c>
      <c r="B3" s="19">
        <v>86.21</v>
      </c>
      <c r="C3" s="19">
        <v>89.06</v>
      </c>
      <c r="D3" s="20">
        <v>78.5</v>
      </c>
      <c r="E3" s="20">
        <v>75.5</v>
      </c>
      <c r="F3" s="20">
        <v>80</v>
      </c>
      <c r="G3" s="20">
        <v>82.5</v>
      </c>
      <c r="H3" s="21">
        <v>60</v>
      </c>
      <c r="I3" s="22">
        <v>78.34</v>
      </c>
      <c r="J3" s="24">
        <v>77.5</v>
      </c>
      <c r="K3" s="22">
        <v>75.22</v>
      </c>
      <c r="L3" s="20">
        <v>79.5</v>
      </c>
      <c r="M3" s="22">
        <v>91</v>
      </c>
      <c r="N3" s="33"/>
      <c r="O3" s="20">
        <v>71.33</v>
      </c>
      <c r="P3" s="22">
        <v>84</v>
      </c>
      <c r="Q3" s="20">
        <v>72</v>
      </c>
      <c r="R3" s="36">
        <v>86</v>
      </c>
    </row>
    <row r="4" customHeight="1" spans="1:18">
      <c r="A4" s="19">
        <v>82</v>
      </c>
      <c r="B4" s="19">
        <v>85.22</v>
      </c>
      <c r="C4" s="19">
        <v>78.91</v>
      </c>
      <c r="D4" s="20">
        <v>81.5</v>
      </c>
      <c r="E4" s="22">
        <v>79</v>
      </c>
      <c r="F4" s="23">
        <v>75.71</v>
      </c>
      <c r="G4" s="22">
        <v>70.34</v>
      </c>
      <c r="H4" s="22"/>
      <c r="I4" s="24"/>
      <c r="J4" s="22">
        <v>72.34</v>
      </c>
      <c r="K4" s="22">
        <v>78.78</v>
      </c>
      <c r="L4" s="22">
        <v>76.5</v>
      </c>
      <c r="M4" s="22">
        <v>78</v>
      </c>
      <c r="N4" s="20"/>
      <c r="O4" s="20">
        <v>74</v>
      </c>
      <c r="P4" s="22">
        <v>87.33</v>
      </c>
      <c r="Q4" s="20">
        <v>81</v>
      </c>
      <c r="R4" s="20"/>
    </row>
    <row r="5" customHeight="1" spans="1:18">
      <c r="A5" s="19">
        <v>81.07</v>
      </c>
      <c r="B5" s="19">
        <v>84.23</v>
      </c>
      <c r="C5" s="19">
        <v>87.5</v>
      </c>
      <c r="D5" s="22">
        <v>95</v>
      </c>
      <c r="E5" s="24"/>
      <c r="F5" s="25">
        <v>87</v>
      </c>
      <c r="G5" s="24"/>
      <c r="H5" s="24"/>
      <c r="I5" s="24"/>
      <c r="J5" s="22">
        <v>75.34</v>
      </c>
      <c r="K5" s="22">
        <v>72</v>
      </c>
      <c r="L5" s="22">
        <v>61</v>
      </c>
      <c r="M5" s="22">
        <v>87</v>
      </c>
      <c r="N5" s="20"/>
      <c r="O5" s="24">
        <v>80</v>
      </c>
      <c r="P5" s="22">
        <v>84.33</v>
      </c>
      <c r="Q5" s="24">
        <v>78</v>
      </c>
      <c r="R5" s="20"/>
    </row>
    <row r="6" customHeight="1" spans="1:18">
      <c r="A6" s="26">
        <v>81</v>
      </c>
      <c r="B6" s="26">
        <v>84.4</v>
      </c>
      <c r="C6" s="26">
        <v>82.81</v>
      </c>
      <c r="D6" s="22">
        <v>92</v>
      </c>
      <c r="E6" s="20"/>
      <c r="F6" s="25">
        <v>80</v>
      </c>
      <c r="G6" s="24"/>
      <c r="H6" s="24"/>
      <c r="I6" s="24"/>
      <c r="J6" s="24"/>
      <c r="K6" s="22">
        <v>84</v>
      </c>
      <c r="L6" s="22">
        <v>60</v>
      </c>
      <c r="M6" s="20"/>
      <c r="N6" s="20"/>
      <c r="O6" s="24">
        <v>77</v>
      </c>
      <c r="P6" s="22">
        <v>87.33</v>
      </c>
      <c r="Q6" s="22">
        <v>76</v>
      </c>
      <c r="R6" s="20"/>
    </row>
    <row r="7" customHeight="1" spans="1:18">
      <c r="A7" s="19">
        <v>80</v>
      </c>
      <c r="B7" s="19">
        <v>81.99</v>
      </c>
      <c r="C7" s="19">
        <v>87.5</v>
      </c>
      <c r="D7" s="22">
        <v>48</v>
      </c>
      <c r="E7" s="20"/>
      <c r="F7" s="25">
        <v>75</v>
      </c>
      <c r="G7" s="24"/>
      <c r="H7" s="24"/>
      <c r="I7" s="24"/>
      <c r="J7" s="24"/>
      <c r="K7" s="24"/>
      <c r="L7" s="22">
        <v>77</v>
      </c>
      <c r="M7" s="20"/>
      <c r="N7" s="20"/>
      <c r="O7" s="24">
        <v>77</v>
      </c>
      <c r="P7" s="22">
        <v>87.33</v>
      </c>
      <c r="Q7" s="22">
        <v>86</v>
      </c>
      <c r="R7" s="20"/>
    </row>
    <row r="8" customHeight="1" spans="1:18">
      <c r="A8" s="19">
        <v>82.17</v>
      </c>
      <c r="B8" s="19">
        <v>80.72</v>
      </c>
      <c r="C8" s="19">
        <v>79.69</v>
      </c>
      <c r="D8" s="22">
        <v>89</v>
      </c>
      <c r="E8" s="20"/>
      <c r="F8" s="25">
        <v>72</v>
      </c>
      <c r="G8" s="24"/>
      <c r="H8" s="24"/>
      <c r="I8" s="24"/>
      <c r="J8" s="24"/>
      <c r="K8" s="20"/>
      <c r="L8" s="22">
        <v>69</v>
      </c>
      <c r="M8" s="20"/>
      <c r="N8" s="20"/>
      <c r="O8" s="22">
        <v>74</v>
      </c>
      <c r="P8" s="22">
        <v>87.33</v>
      </c>
      <c r="Q8" s="22">
        <v>80</v>
      </c>
      <c r="R8" s="20"/>
    </row>
    <row r="9" customHeight="1" spans="1:18">
      <c r="A9" s="19">
        <v>79.5</v>
      </c>
      <c r="B9" s="19">
        <v>82.59</v>
      </c>
      <c r="C9" s="19">
        <v>82.81</v>
      </c>
      <c r="D9" s="22">
        <v>82</v>
      </c>
      <c r="E9" s="20"/>
      <c r="F9" s="25">
        <v>83</v>
      </c>
      <c r="G9" s="24"/>
      <c r="H9" s="24"/>
      <c r="I9" s="24"/>
      <c r="J9" s="24"/>
      <c r="K9" s="20"/>
      <c r="L9" s="22">
        <v>79.5</v>
      </c>
      <c r="M9" s="20"/>
      <c r="N9" s="20"/>
      <c r="O9" s="22">
        <v>74</v>
      </c>
      <c r="P9" s="20"/>
      <c r="Q9" s="22">
        <v>76</v>
      </c>
      <c r="R9" s="20"/>
    </row>
    <row r="10" customHeight="1" spans="1:18">
      <c r="A10" s="19">
        <v>78</v>
      </c>
      <c r="B10" s="19">
        <v>81.64</v>
      </c>
      <c r="C10" s="19">
        <v>89.06</v>
      </c>
      <c r="D10" s="22">
        <v>95</v>
      </c>
      <c r="E10" s="20"/>
      <c r="F10" s="20"/>
      <c r="G10" s="20"/>
      <c r="H10" s="20"/>
      <c r="I10" s="20"/>
      <c r="J10" s="20"/>
      <c r="K10" s="20"/>
      <c r="L10" s="24"/>
      <c r="M10" s="34"/>
      <c r="N10" s="20"/>
      <c r="O10" s="22">
        <v>74</v>
      </c>
      <c r="P10" s="20"/>
      <c r="Q10" s="22">
        <v>78</v>
      </c>
      <c r="R10" s="20"/>
    </row>
    <row r="11" customHeight="1" spans="1:18">
      <c r="A11" s="19">
        <v>79.5</v>
      </c>
      <c r="B11" s="19">
        <v>81.65</v>
      </c>
      <c r="C11" s="19">
        <v>81.25</v>
      </c>
      <c r="D11" s="27">
        <f>AVERAGE(D3:D10)</f>
        <v>82.625</v>
      </c>
      <c r="E11" s="27">
        <f t="shared" ref="E11:G11" si="0">AVERAGE(E3:E10)</f>
        <v>77.25</v>
      </c>
      <c r="F11" s="27">
        <f t="shared" si="0"/>
        <v>78.9585714285714</v>
      </c>
      <c r="G11" s="27">
        <f t="shared" si="0"/>
        <v>76.42</v>
      </c>
      <c r="H11" s="27">
        <f t="shared" ref="H11" si="1">AVERAGE(H3:H10)</f>
        <v>60</v>
      </c>
      <c r="I11" s="27">
        <f t="shared" ref="I11" si="2">AVERAGE(I3:I10)</f>
        <v>78.34</v>
      </c>
      <c r="J11" s="27">
        <f t="shared" ref="J11" si="3">AVERAGE(J3:J10)</f>
        <v>75.06</v>
      </c>
      <c r="K11" s="27">
        <f t="shared" ref="K11" si="4">AVERAGE(K3:K10)</f>
        <v>77.5</v>
      </c>
      <c r="L11" s="27">
        <f t="shared" ref="L11" si="5">AVERAGE(L3:L10)</f>
        <v>71.7857142857143</v>
      </c>
      <c r="M11" s="27">
        <f t="shared" ref="M11" si="6">AVERAGE(M3:M10)</f>
        <v>85.3333333333333</v>
      </c>
      <c r="N11" s="20"/>
      <c r="O11" s="22">
        <v>77</v>
      </c>
      <c r="P11" s="20"/>
      <c r="Q11" s="37">
        <v>83</v>
      </c>
      <c r="R11" s="20"/>
    </row>
    <row r="12" customHeight="1" spans="1:18">
      <c r="A12" s="19">
        <v>82.89</v>
      </c>
      <c r="B12" s="19">
        <v>78.14</v>
      </c>
      <c r="C12" s="19">
        <v>77.34</v>
      </c>
      <c r="D12" s="20"/>
      <c r="E12" s="20"/>
      <c r="F12" s="20"/>
      <c r="G12" s="20"/>
      <c r="H12" s="20"/>
      <c r="I12" s="20"/>
      <c r="J12" s="20"/>
      <c r="K12" s="20"/>
      <c r="L12" s="24"/>
      <c r="M12" s="20"/>
      <c r="N12" s="20"/>
      <c r="O12" s="20"/>
      <c r="P12" s="20"/>
      <c r="Q12" s="37">
        <v>92</v>
      </c>
      <c r="R12" s="20"/>
    </row>
    <row r="13" customHeight="1" spans="1:18">
      <c r="A13" s="19">
        <v>77</v>
      </c>
      <c r="B13" s="19">
        <v>82.52</v>
      </c>
      <c r="C13" s="19">
        <v>89.06</v>
      </c>
      <c r="D13" s="20"/>
      <c r="E13" s="20"/>
      <c r="F13" s="20"/>
      <c r="G13" s="20"/>
      <c r="H13" s="20"/>
      <c r="I13" s="20"/>
      <c r="J13" s="20"/>
      <c r="K13" s="20"/>
      <c r="L13" s="24"/>
      <c r="M13" s="20"/>
      <c r="N13" s="20"/>
      <c r="O13" s="20"/>
      <c r="P13" s="20"/>
      <c r="Q13" s="37">
        <v>76</v>
      </c>
      <c r="R13" s="20"/>
    </row>
    <row r="14" customHeight="1" spans="1:18">
      <c r="A14" s="19">
        <v>79</v>
      </c>
      <c r="B14" s="19">
        <v>81.27</v>
      </c>
      <c r="C14" s="19">
        <v>82.81</v>
      </c>
      <c r="D14" s="20"/>
      <c r="E14" s="20"/>
      <c r="F14" s="20"/>
      <c r="G14" s="20"/>
      <c r="H14" s="20"/>
      <c r="I14" s="20"/>
      <c r="J14" s="20"/>
      <c r="K14" s="20"/>
      <c r="L14" s="24"/>
      <c r="M14" s="20"/>
      <c r="N14" s="20"/>
      <c r="O14" s="20"/>
      <c r="P14" s="20"/>
      <c r="Q14" s="37">
        <v>80</v>
      </c>
      <c r="R14" s="20"/>
    </row>
    <row r="15" customHeight="1" spans="1:18">
      <c r="A15" s="19">
        <v>81.22</v>
      </c>
      <c r="B15" s="19">
        <v>78.47</v>
      </c>
      <c r="C15" s="19">
        <v>82.81</v>
      </c>
      <c r="D15" s="20"/>
      <c r="E15" s="20"/>
      <c r="F15" s="20"/>
      <c r="G15" s="20"/>
      <c r="H15" s="20"/>
      <c r="I15" s="20"/>
      <c r="J15" s="20"/>
      <c r="K15" s="20"/>
      <c r="L15" s="24"/>
      <c r="M15" s="20"/>
      <c r="N15" s="20"/>
      <c r="O15" s="27">
        <f>AVERAGE(O3:O14)</f>
        <v>75.37</v>
      </c>
      <c r="P15" s="27">
        <f t="shared" ref="P15:Q15" si="7">AVERAGE(P3:P14)</f>
        <v>86.275</v>
      </c>
      <c r="Q15" s="27">
        <f t="shared" si="7"/>
        <v>79.8333333333333</v>
      </c>
      <c r="R15" s="20"/>
    </row>
    <row r="16" customHeight="1" spans="1:17">
      <c r="A16" s="19">
        <v>80</v>
      </c>
      <c r="B16" s="19">
        <v>78.75</v>
      </c>
      <c r="C16" s="19">
        <v>85.94</v>
      </c>
      <c r="D16" s="20"/>
      <c r="E16" s="20"/>
      <c r="F16" s="20"/>
      <c r="G16" s="20"/>
      <c r="H16" s="20"/>
      <c r="I16" s="20"/>
      <c r="J16" s="20"/>
      <c r="K16" s="20"/>
      <c r="L16" s="24"/>
      <c r="M16" s="20"/>
      <c r="N16" s="20"/>
      <c r="O16" s="20"/>
      <c r="P16" s="20"/>
      <c r="Q16" s="20"/>
    </row>
    <row r="17" customHeight="1" spans="1:17">
      <c r="A17" s="19">
        <v>80</v>
      </c>
      <c r="B17" s="19">
        <v>77.79</v>
      </c>
      <c r="C17" s="19">
        <v>86.73</v>
      </c>
      <c r="D17" s="20"/>
      <c r="E17" s="20"/>
      <c r="F17" s="20"/>
      <c r="G17" s="20"/>
      <c r="H17" s="20"/>
      <c r="I17" s="20"/>
      <c r="J17" s="20"/>
      <c r="K17" s="20"/>
      <c r="L17" s="24"/>
      <c r="M17" s="20"/>
      <c r="N17" s="20"/>
      <c r="O17" s="20"/>
      <c r="P17" s="20"/>
      <c r="Q17" s="20"/>
    </row>
    <row r="18" customHeight="1" spans="1:17">
      <c r="A18" s="19">
        <v>80.67</v>
      </c>
      <c r="B18" s="19">
        <v>77.65</v>
      </c>
      <c r="C18" s="19">
        <v>82.81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customHeight="1" spans="1:3">
      <c r="A19" s="19">
        <v>78.5</v>
      </c>
      <c r="B19" s="19">
        <v>80.52</v>
      </c>
      <c r="C19" s="19">
        <v>82.03</v>
      </c>
    </row>
    <row r="20" customHeight="1" spans="1:3">
      <c r="A20" s="19">
        <v>78.78</v>
      </c>
      <c r="B20" s="19">
        <v>79.61</v>
      </c>
      <c r="C20" s="19">
        <v>83.59</v>
      </c>
    </row>
    <row r="21" customHeight="1" spans="1:3">
      <c r="A21" s="19">
        <v>78.75</v>
      </c>
      <c r="B21" s="19">
        <v>79.17</v>
      </c>
      <c r="C21" s="19">
        <v>85.16</v>
      </c>
    </row>
    <row r="22" customHeight="1" spans="1:3">
      <c r="A22" s="19">
        <v>80.6</v>
      </c>
      <c r="B22" s="19">
        <v>78.5</v>
      </c>
      <c r="C22" s="19">
        <v>78.13</v>
      </c>
    </row>
    <row r="23" customHeight="1" spans="1:3">
      <c r="A23" s="19">
        <v>79.57</v>
      </c>
      <c r="B23" s="19">
        <v>80.49</v>
      </c>
      <c r="C23" s="19">
        <v>75</v>
      </c>
    </row>
    <row r="24" customHeight="1" spans="1:3">
      <c r="A24" s="19">
        <v>78</v>
      </c>
      <c r="B24" s="19">
        <v>81.39</v>
      </c>
      <c r="C24" s="19">
        <v>78.9</v>
      </c>
    </row>
    <row r="25" customHeight="1" spans="1:3">
      <c r="A25" s="19">
        <v>75.5</v>
      </c>
      <c r="B25" s="19">
        <v>83.29</v>
      </c>
      <c r="C25" s="19">
        <v>82.81</v>
      </c>
    </row>
    <row r="26" customHeight="1" spans="1:3">
      <c r="A26" s="19">
        <v>76.5</v>
      </c>
      <c r="B26" s="19">
        <v>81.85</v>
      </c>
      <c r="C26" s="19">
        <v>83.59</v>
      </c>
    </row>
    <row r="27" customHeight="1" spans="1:3">
      <c r="A27" s="19">
        <v>77.5</v>
      </c>
      <c r="B27" s="19">
        <v>80.14</v>
      </c>
      <c r="C27" s="19">
        <v>82.81</v>
      </c>
    </row>
    <row r="28" customHeight="1" spans="1:3">
      <c r="A28" s="19">
        <v>79.17</v>
      </c>
      <c r="B28" s="19">
        <v>79.11</v>
      </c>
      <c r="C28" s="19">
        <v>77.34</v>
      </c>
    </row>
    <row r="29" customHeight="1" spans="1:3">
      <c r="A29" s="19">
        <v>75.71</v>
      </c>
      <c r="B29" s="19">
        <v>79.47</v>
      </c>
      <c r="C29" s="19">
        <v>89.98</v>
      </c>
    </row>
    <row r="30" customHeight="1" spans="1:3">
      <c r="A30" s="19">
        <v>78.28</v>
      </c>
      <c r="B30" s="19">
        <v>79.51</v>
      </c>
      <c r="C30" s="19">
        <v>76.56</v>
      </c>
    </row>
    <row r="31" customHeight="1" spans="1:3">
      <c r="A31" s="19">
        <v>77.67</v>
      </c>
      <c r="B31" s="19">
        <v>78.89</v>
      </c>
      <c r="C31" s="19">
        <v>79.67</v>
      </c>
    </row>
    <row r="32" customHeight="1" spans="1:3">
      <c r="A32" s="19">
        <v>71.33</v>
      </c>
      <c r="B32" s="19">
        <v>84.99</v>
      </c>
      <c r="C32" s="19">
        <v>84.38</v>
      </c>
    </row>
    <row r="33" customHeight="1" spans="1:3">
      <c r="A33" s="19">
        <v>78</v>
      </c>
      <c r="B33" s="19">
        <v>77.26</v>
      </c>
      <c r="C33" s="19">
        <v>81.25</v>
      </c>
    </row>
    <row r="34" customHeight="1" spans="1:3">
      <c r="A34" s="19">
        <v>72</v>
      </c>
      <c r="B34" s="19">
        <v>83.07</v>
      </c>
      <c r="C34" s="19">
        <v>87.5</v>
      </c>
    </row>
    <row r="35" customHeight="1" spans="1:3">
      <c r="A35" s="19">
        <v>77</v>
      </c>
      <c r="B35" s="19">
        <v>78.42</v>
      </c>
      <c r="C35" s="19">
        <v>80.61</v>
      </c>
    </row>
    <row r="36" customHeight="1" spans="1:3">
      <c r="A36" s="19">
        <v>74</v>
      </c>
      <c r="B36" s="19">
        <v>79.04</v>
      </c>
      <c r="C36" s="19">
        <v>81.63</v>
      </c>
    </row>
    <row r="37" customHeight="1" spans="1:3">
      <c r="A37" s="19">
        <v>76</v>
      </c>
      <c r="B37" s="19">
        <v>74.29</v>
      </c>
      <c r="C37" s="19">
        <v>72.66</v>
      </c>
    </row>
    <row r="38" customHeight="1" spans="1:3">
      <c r="A38" s="19">
        <v>73</v>
      </c>
      <c r="B38" s="19">
        <v>73.54</v>
      </c>
      <c r="C38" s="19">
        <v>75.78</v>
      </c>
    </row>
    <row r="39" customHeight="1" spans="1:3">
      <c r="A39" s="19">
        <v>82.89</v>
      </c>
      <c r="B39" s="19">
        <v>81.33</v>
      </c>
      <c r="C39" s="19">
        <v>86.72</v>
      </c>
    </row>
    <row r="40" customHeight="1" spans="1:3">
      <c r="A40" s="19">
        <v>75</v>
      </c>
      <c r="B40" s="19">
        <v>80.34</v>
      </c>
      <c r="C40" s="19">
        <v>80.47</v>
      </c>
    </row>
    <row r="41" customHeight="1" spans="1:3">
      <c r="A41" s="19">
        <v>78</v>
      </c>
      <c r="B41" s="19">
        <v>79.4</v>
      </c>
      <c r="C41" s="19">
        <v>81.25</v>
      </c>
    </row>
    <row r="42" customHeight="1" spans="1:3">
      <c r="A42" s="29"/>
      <c r="B42" s="19">
        <v>79.76</v>
      </c>
      <c r="C42" s="19">
        <v>84.69</v>
      </c>
    </row>
    <row r="43" customHeight="1" spans="1:3">
      <c r="A43" s="29"/>
      <c r="B43" s="19">
        <v>82.68</v>
      </c>
      <c r="C43" s="19">
        <v>82.03</v>
      </c>
    </row>
    <row r="44" customHeight="1" spans="1:3">
      <c r="A44" s="29"/>
      <c r="B44" s="26">
        <v>74.5</v>
      </c>
      <c r="C44" s="26">
        <v>71.3</v>
      </c>
    </row>
    <row r="45" customHeight="1" spans="1:3">
      <c r="A45" s="29"/>
      <c r="B45" s="19">
        <v>79.62</v>
      </c>
      <c r="C45" s="19">
        <v>83.59</v>
      </c>
    </row>
    <row r="46" customHeight="1" spans="1:3">
      <c r="A46" s="29"/>
      <c r="B46" s="26">
        <v>80.9</v>
      </c>
      <c r="C46" s="26">
        <v>78.91</v>
      </c>
    </row>
    <row r="47" customHeight="1" spans="1:3">
      <c r="A47" s="29"/>
      <c r="B47" s="19">
        <v>79.22</v>
      </c>
      <c r="C47" s="19">
        <v>85.16</v>
      </c>
    </row>
    <row r="48" customHeight="1" spans="1:3">
      <c r="A48" s="29"/>
      <c r="B48" s="19">
        <v>81</v>
      </c>
      <c r="C48" s="19">
        <v>82.81</v>
      </c>
    </row>
    <row r="49" customHeight="1" spans="1:3">
      <c r="A49" s="30"/>
      <c r="B49" s="19">
        <v>81.59</v>
      </c>
      <c r="C49" s="19">
        <v>85.94</v>
      </c>
    </row>
    <row r="50" customHeight="1" spans="1:3">
      <c r="A50" s="20"/>
      <c r="B50" s="19">
        <v>82.53</v>
      </c>
      <c r="C50" s="19">
        <v>85.94</v>
      </c>
    </row>
    <row r="51" customHeight="1" spans="1:3">
      <c r="A51" s="31"/>
      <c r="B51" s="19">
        <v>79.04</v>
      </c>
      <c r="C51" s="19">
        <v>80.47</v>
      </c>
    </row>
    <row r="52" customHeight="1" spans="1:3">
      <c r="A52" s="32">
        <f>AVERAGE(A3:A51)</f>
        <v>78.3787179487179</v>
      </c>
      <c r="B52" s="32">
        <f t="shared" ref="B52:C52" si="8">AVERAGE(B3:B51)</f>
        <v>80.3612244897959</v>
      </c>
      <c r="C52" s="32">
        <f t="shared" si="8"/>
        <v>82.3418367346939</v>
      </c>
    </row>
  </sheetData>
  <mergeCells count="4">
    <mergeCell ref="A1:C1"/>
    <mergeCell ref="D1:J1"/>
    <mergeCell ref="K1:M1"/>
    <mergeCell ref="N1:P1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10" sqref="F10"/>
    </sheetView>
  </sheetViews>
  <sheetFormatPr defaultColWidth="20.625" defaultRowHeight="24.95" customHeight="1" outlineLevelCol="4"/>
  <cols>
    <col min="1" max="1" width="7.25" customWidth="1"/>
    <col min="2" max="2" width="42.125" customWidth="1"/>
  </cols>
  <sheetData>
    <row r="1" customHeight="1" spans="1:5">
      <c r="A1" s="1" t="s">
        <v>2</v>
      </c>
      <c r="B1" s="1" t="s">
        <v>95</v>
      </c>
      <c r="C1" s="1" t="s">
        <v>154</v>
      </c>
      <c r="D1" s="1" t="s">
        <v>155</v>
      </c>
      <c r="E1" s="1" t="s">
        <v>156</v>
      </c>
    </row>
    <row r="2" customHeight="1" spans="1:5">
      <c r="A2" s="2">
        <v>1</v>
      </c>
      <c r="B2" s="3" t="s">
        <v>157</v>
      </c>
      <c r="C2" s="2">
        <v>1</v>
      </c>
      <c r="D2" s="4">
        <v>4</v>
      </c>
      <c r="E2" s="5" t="s">
        <v>112</v>
      </c>
    </row>
    <row r="3" customHeight="1" spans="1:5">
      <c r="A3" s="2">
        <v>2</v>
      </c>
      <c r="B3" s="3" t="s">
        <v>158</v>
      </c>
      <c r="C3" s="2">
        <v>1</v>
      </c>
      <c r="D3" s="6"/>
      <c r="E3" s="7"/>
    </row>
    <row r="4" customHeight="1" spans="1:5">
      <c r="A4" s="2">
        <v>3</v>
      </c>
      <c r="B4" s="8" t="s">
        <v>159</v>
      </c>
      <c r="C4" s="2">
        <v>1</v>
      </c>
      <c r="D4" s="6"/>
      <c r="E4" s="7"/>
    </row>
    <row r="5" customHeight="1" spans="1:5">
      <c r="A5" s="2">
        <v>4</v>
      </c>
      <c r="B5" s="8" t="s">
        <v>59</v>
      </c>
      <c r="C5" s="2">
        <v>1</v>
      </c>
      <c r="D5" s="9"/>
      <c r="E5" s="10"/>
    </row>
    <row r="6" customHeight="1" spans="1:5">
      <c r="A6" s="2">
        <v>5</v>
      </c>
      <c r="B6" s="8" t="s">
        <v>160</v>
      </c>
      <c r="C6" s="2">
        <v>1</v>
      </c>
      <c r="D6" s="2">
        <v>1</v>
      </c>
      <c r="E6" s="11" t="s">
        <v>106</v>
      </c>
    </row>
    <row r="7" customHeight="1" spans="1:5">
      <c r="A7" s="2">
        <v>6</v>
      </c>
      <c r="B7" s="8" t="s">
        <v>57</v>
      </c>
      <c r="C7" s="2">
        <v>1</v>
      </c>
      <c r="D7" s="4">
        <v>3</v>
      </c>
      <c r="E7" s="5" t="s">
        <v>119</v>
      </c>
    </row>
    <row r="8" customHeight="1" spans="1:5">
      <c r="A8" s="2">
        <v>7</v>
      </c>
      <c r="B8" s="8" t="s">
        <v>78</v>
      </c>
      <c r="C8" s="2">
        <v>1</v>
      </c>
      <c r="D8" s="6"/>
      <c r="E8" s="7"/>
    </row>
    <row r="9" customHeight="1" spans="1:5">
      <c r="A9" s="2">
        <v>8</v>
      </c>
      <c r="B9" s="12" t="s">
        <v>161</v>
      </c>
      <c r="C9" s="13">
        <v>1</v>
      </c>
      <c r="D9" s="9"/>
      <c r="E9" s="10"/>
    </row>
  </sheetData>
  <mergeCells count="4">
    <mergeCell ref="D2:D5"/>
    <mergeCell ref="D7:D9"/>
    <mergeCell ref="E2:E5"/>
    <mergeCell ref="E7:E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月度考核得分排名表</vt:lpstr>
      <vt:lpstr>现场考核汇总</vt:lpstr>
      <vt:lpstr>各建设部得分</vt:lpstr>
      <vt:lpstr>分项平均得分</vt:lpstr>
      <vt:lpstr>红黄牌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2017-08-10T03:49:00Z</dcterms:created>
  <dcterms:modified xsi:type="dcterms:W3CDTF">2017-10-30T03:32:54Z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